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Abc\Desktop\NOWY PROJEKT\POPRAWA PROGRAMOW\do wyslania do WKK w dniu 03.06.25, godz. 18.30\dla rafala na strone\"/>
    </mc:Choice>
  </mc:AlternateContent>
  <xr:revisionPtr revIDLastSave="0" documentId="13_ncr:1_{7A4AD975-DBDF-4FF1-9485-0979BF56615B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Arkusz1" sheetId="1" r:id="rId1"/>
  </sheets>
  <definedNames>
    <definedName name="_xlnm.Print_Area" localSheetId="0">Arkusz1!$A$1:$WWO$112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F106" i="1" l="1"/>
  <c r="AG105" i="1"/>
  <c r="AG106" i="1" s="1"/>
  <c r="AE105" i="1"/>
  <c r="AE106" i="1" s="1"/>
  <c r="AG99" i="1"/>
  <c r="AF99" i="1"/>
  <c r="AE99" i="1"/>
  <c r="AD99" i="1"/>
  <c r="AC99" i="1"/>
  <c r="AB99" i="1"/>
  <c r="AA99" i="1"/>
  <c r="Z99" i="1"/>
  <c r="Z108" i="1" s="1"/>
  <c r="Y99" i="1"/>
  <c r="X99" i="1"/>
  <c r="W99" i="1"/>
  <c r="V99" i="1"/>
  <c r="T99" i="1"/>
  <c r="S99" i="1"/>
  <c r="R99" i="1"/>
  <c r="P99" i="1"/>
  <c r="O99" i="1"/>
  <c r="N99" i="1"/>
  <c r="M99" i="1"/>
  <c r="L99" i="1"/>
  <c r="K99" i="1"/>
  <c r="J99" i="1"/>
  <c r="I99" i="1"/>
  <c r="H99" i="1"/>
  <c r="G99" i="1"/>
  <c r="AG72" i="1"/>
  <c r="AF72" i="1"/>
  <c r="AE72" i="1"/>
  <c r="AD72" i="1"/>
  <c r="AB72" i="1"/>
  <c r="AA72" i="1"/>
  <c r="Z72" i="1"/>
  <c r="X72" i="1"/>
  <c r="W72" i="1"/>
  <c r="V72" i="1"/>
  <c r="T72" i="1"/>
  <c r="S72" i="1"/>
  <c r="R72" i="1"/>
  <c r="P72" i="1"/>
  <c r="O72" i="1"/>
  <c r="AF45" i="1"/>
  <c r="V45" i="1"/>
  <c r="T45" i="1"/>
  <c r="S45" i="1"/>
  <c r="R45" i="1"/>
  <c r="P45" i="1"/>
  <c r="O45" i="1"/>
  <c r="N45" i="1"/>
  <c r="L45" i="1"/>
  <c r="K45" i="1"/>
  <c r="J45" i="1"/>
  <c r="H45" i="1"/>
  <c r="G45" i="1"/>
  <c r="AG27" i="1"/>
  <c r="AE27" i="1"/>
  <c r="AG26" i="1"/>
  <c r="AE26" i="1"/>
  <c r="AG25" i="1"/>
  <c r="AE25" i="1"/>
  <c r="AG24" i="1"/>
  <c r="AE24" i="1"/>
  <c r="AG23" i="1"/>
  <c r="AE23" i="1"/>
  <c r="AE22" i="1"/>
  <c r="AG20" i="1"/>
  <c r="AF20" i="1"/>
  <c r="AD20" i="1"/>
  <c r="AB20" i="1"/>
  <c r="AA20" i="1"/>
  <c r="J20" i="1"/>
  <c r="H20" i="1"/>
  <c r="G20" i="1"/>
  <c r="AE17" i="1"/>
  <c r="AE20" i="1" s="1"/>
  <c r="AD108" i="1" l="1"/>
  <c r="V108" i="1"/>
  <c r="AF108" i="1"/>
  <c r="AE45" i="1"/>
  <c r="AE108" i="1" s="1"/>
  <c r="AG45" i="1"/>
  <c r="J108" i="1"/>
</calcChain>
</file>

<file path=xl/sharedStrings.xml><?xml version="1.0" encoding="utf-8"?>
<sst xmlns="http://schemas.openxmlformats.org/spreadsheetml/2006/main" count="247" uniqueCount="213">
  <si>
    <t>HARMONOGRAM REALIZACJI PROGRAMU STUDIÓW (PLAN STUDIÓW) STACJONARNYCH PIERWSZEGO STOPNIA obowiązujący od roku akademickiego 2024/2025</t>
  </si>
  <si>
    <t>pięczęć jednostki organizacyjnej</t>
  </si>
  <si>
    <t>Kierunek: PRACA SOCJALNA</t>
  </si>
  <si>
    <t xml:space="preserve">Rodzaj zajęć: grupa I (W-wykład, WS-wykład specjalistyczny) grupa II (C-ćwiczenia, K-konwersatorium, L-laboratorium, P-praktyki, S-seminarium, W-warsztaty) grupa III (PW-projekt własny, E-e-learning)  </t>
  </si>
  <si>
    <t>Rozkład godzin</t>
  </si>
  <si>
    <t>Lp.</t>
  </si>
  <si>
    <t>Przedmiot</t>
  </si>
  <si>
    <t>kod</t>
  </si>
  <si>
    <t>forma zal. po semestrze</t>
  </si>
  <si>
    <t>I rok</t>
  </si>
  <si>
    <t>II rok</t>
  </si>
  <si>
    <t>III rok</t>
  </si>
  <si>
    <t>Razem godz.</t>
  </si>
  <si>
    <t>Całkowity nakład pracy studenta</t>
  </si>
  <si>
    <t>Razem ECTS</t>
  </si>
  <si>
    <t>1 semestr</t>
  </si>
  <si>
    <t>2 semestr</t>
  </si>
  <si>
    <t>3 semestr</t>
  </si>
  <si>
    <t>4 semestr</t>
  </si>
  <si>
    <t>5 semestr</t>
  </si>
  <si>
    <t>6 semestr</t>
  </si>
  <si>
    <t>E</t>
  </si>
  <si>
    <t>ZO</t>
  </si>
  <si>
    <t>Z</t>
  </si>
  <si>
    <t>I</t>
  </si>
  <si>
    <t>II</t>
  </si>
  <si>
    <t>III</t>
  </si>
  <si>
    <t>ECTS</t>
  </si>
  <si>
    <t>1. PRZEDMIOTY KSZTAŁCENIA OGÓLNEGO</t>
  </si>
  <si>
    <t>Język obcy</t>
  </si>
  <si>
    <t>0923.3.PS1.A1.JO</t>
  </si>
  <si>
    <t>2,3,4,5</t>
  </si>
  <si>
    <t>30 lek</t>
  </si>
  <si>
    <t>Techniki informacyjno-komunikacyjne</t>
  </si>
  <si>
    <t>0923.3.PS1.A2.TIK</t>
  </si>
  <si>
    <t>Ochrona własności przemysłowej i prawa autorskiego</t>
  </si>
  <si>
    <t>0923.3.PS1.A3.OWPPA</t>
  </si>
  <si>
    <t>Przedmioty w zakresie wsparcia studentów w procesie uczenia się *</t>
  </si>
  <si>
    <t>0923.3.PS1.A4.PZWSPU</t>
  </si>
  <si>
    <t>Edukacja w zakresie udzielania pierwszej pomocy</t>
  </si>
  <si>
    <t>0923.3.PS1.A5.EZUPP</t>
  </si>
  <si>
    <t>Wychowanie fizyczne</t>
  </si>
  <si>
    <t>0923.3.PS1.A6.WF</t>
  </si>
  <si>
    <t>2, 3</t>
  </si>
  <si>
    <t>Wybrane problemy wielokulturowości</t>
  </si>
  <si>
    <t>0923.3.PS1.A7.WPW</t>
  </si>
  <si>
    <t>Aktywne formy wejścia na rynek pracy</t>
  </si>
  <si>
    <t>0923.3.PS1.A8.AFWRP</t>
  </si>
  <si>
    <t>Edukacja inkluzyjna</t>
  </si>
  <si>
    <t>0923.3.PS1.A9.EI</t>
  </si>
  <si>
    <t xml:space="preserve">Przedsiębiorczość </t>
  </si>
  <si>
    <t>0923.3.PS1.A10.P</t>
  </si>
  <si>
    <t>razem</t>
  </si>
  <si>
    <t>2. PRZEDMIOTY PODSTAWOWE/KIERUNKOWE</t>
  </si>
  <si>
    <t>Wprowadzenie do socjologii</t>
  </si>
  <si>
    <t>0923.3.PS1.B/C1.WS</t>
  </si>
  <si>
    <t xml:space="preserve">Wprowadzenie do pedagogiki </t>
  </si>
  <si>
    <t>0923.3.PS1.B/C2.WPED</t>
  </si>
  <si>
    <t>Wprowadzenie do psychologii</t>
  </si>
  <si>
    <t>0923.3.PS1.B/C3.WPSYCH</t>
  </si>
  <si>
    <t>Historia pracy socjalnej</t>
  </si>
  <si>
    <t>0923.3.PS1.B/C4.HPS</t>
  </si>
  <si>
    <t>Aksjologia i etyka zawodowa pracownika socjalnego</t>
  </si>
  <si>
    <t>0923.3.PS1.B/C5.APS</t>
  </si>
  <si>
    <t>Biomedyczne podstawy rozwoju i życia społecznego</t>
  </si>
  <si>
    <t>0923.3.PS1.B/C6.BPRZS</t>
  </si>
  <si>
    <t>Teoria pracy socjalnej</t>
  </si>
  <si>
    <t>0923.3.PS1.B/C7.TPS</t>
  </si>
  <si>
    <t>Wprowadzenie do pomocy społecznej</t>
  </si>
  <si>
    <t>0923.3.PS1.B/C8.WPS</t>
  </si>
  <si>
    <t>Wprowadzenie do pedagogiki specjalnej</t>
  </si>
  <si>
    <t>0923.3.PS1.B/C9.WPEDSPEC</t>
  </si>
  <si>
    <t>Wybrane zagadnienia z filozofii</t>
  </si>
  <si>
    <t>0923.3.PS1.B/C10.WZF</t>
  </si>
  <si>
    <t>Organizacja pracy socjalnej w Polsce i na świecie</t>
  </si>
  <si>
    <t>0923.3.PS1.B/C12.OPSPS</t>
  </si>
  <si>
    <t>Psychologia społeczna</t>
  </si>
  <si>
    <t>0923.3.PS1.B/C13.PSYCHSPOL</t>
  </si>
  <si>
    <t>Pedagogika społeczna</t>
  </si>
  <si>
    <t>0923.3.PS1.B/C14.PEDSPOL</t>
  </si>
  <si>
    <t>Socjologia problemów społecznych</t>
  </si>
  <si>
    <t>0923.3.PS1.B/C15.SPS</t>
  </si>
  <si>
    <t>Patologie społeczne</t>
  </si>
  <si>
    <t>0923.3.PS1.B/C16.PATSPOL</t>
  </si>
  <si>
    <t>Psychopedagogiczne 
i społeczne problemy starości, starzenia się i osób starszych</t>
  </si>
  <si>
    <t>0923.3.PS1.B/C17.GS</t>
  </si>
  <si>
    <t>Polityka społeczna RP</t>
  </si>
  <si>
    <t>0923.3.PS1.B/C18.PSRP</t>
  </si>
  <si>
    <t>Psychologia kliniczna</t>
  </si>
  <si>
    <t>0923.3.PS1.B/C19.PK</t>
  </si>
  <si>
    <t>Metody pracy socjalnej</t>
  </si>
  <si>
    <t>0923.3.PS1.B/C20.MPS</t>
  </si>
  <si>
    <t>Metodologia badań społecznych</t>
  </si>
  <si>
    <t>0923.3.PS1.B/C21.MBS</t>
  </si>
  <si>
    <t>Profilaktyka i promocja zdrowia</t>
  </si>
  <si>
    <t>0923.3.PS1.B/C22.PPZ</t>
  </si>
  <si>
    <t>Mediacje i negocjacje w pracy socjalnej</t>
  </si>
  <si>
    <t>0923.3.PS1.B/C23.MNPS</t>
  </si>
  <si>
    <t>3. PRZEDMIOTY DO WYBORU</t>
  </si>
  <si>
    <t>grupa przedmiotów z zakresu pracy socjalnej z rodziną</t>
  </si>
  <si>
    <t xml:space="preserve">Instytucje i jednostki organizacyjne pomocy społecznej </t>
  </si>
  <si>
    <t>0923.3.PS1.F1.IJOPS</t>
  </si>
  <si>
    <t>Diagnostyka społeczna</t>
  </si>
  <si>
    <t>0923.3.PS1.F3.DS</t>
  </si>
  <si>
    <t>Rodzina - współczesne koncepcje</t>
  </si>
  <si>
    <t>0923.3.PS1.F4.RWK</t>
  </si>
  <si>
    <t>Trening interpersonalny</t>
  </si>
  <si>
    <t>0923.3.PS1.F1.TI</t>
  </si>
  <si>
    <t>Ustawodawstwo socjalne w Polsce i UE</t>
  </si>
  <si>
    <t>0923.3.PS1.F5.USPUE</t>
  </si>
  <si>
    <t>Interwencja kryzysowa</t>
  </si>
  <si>
    <t>0923.3.PS1.F6.IK</t>
  </si>
  <si>
    <t>Wybrane zagadnienia prawa cywilnego i rodzinnego</t>
  </si>
  <si>
    <t>0923.3.PS1.F7.WZPCR</t>
  </si>
  <si>
    <t>Projekt socjalny</t>
  </si>
  <si>
    <t>0923.3.PS1.F8.PROJSOC</t>
  </si>
  <si>
    <t>Budowanie relacji pomocowych</t>
  </si>
  <si>
    <t>0923.3.PS1.F9.BRP</t>
  </si>
  <si>
    <t>Dysfunkcje rodziny</t>
  </si>
  <si>
    <t>0923.3.PS1.F11.DR</t>
  </si>
  <si>
    <t>Profilaktyka społeczna</t>
  </si>
  <si>
    <t>0923.3.PS1.F12.PROFSPOL</t>
  </si>
  <si>
    <t>Superwizja w pracy socjalnej</t>
  </si>
  <si>
    <t>0923.3.PS1.F13.SPS</t>
  </si>
  <si>
    <t>Elementy ekonomii i organizacji gospodarstwa domowego</t>
  </si>
  <si>
    <t>0923.3.PS1.F14.EEOGD</t>
  </si>
  <si>
    <t>Pracownik socjalny w systemie pomocy społecznej</t>
  </si>
  <si>
    <t>0923.3.PS1.F15.PSSPS</t>
  </si>
  <si>
    <t>Praca socjalna w sytuacji przemocy w rodzinie</t>
  </si>
  <si>
    <t>0923.3.PS1.F16.PSSPR</t>
  </si>
  <si>
    <t>Praca socjalna z uchodźcami i imigrantami</t>
  </si>
  <si>
    <t>0923.3.PS1.F17.PSUI</t>
  </si>
  <si>
    <t>Praca socjalna z osobami opuszczającymi placówki opiekuńczo-wychowawcze</t>
  </si>
  <si>
    <t>0923.3.PS1.F18.PSOOPOW</t>
  </si>
  <si>
    <t>Wsparcie środowisk wieloproblemowych</t>
  </si>
  <si>
    <t>0923.3.PS1.F19.PSTK</t>
  </si>
  <si>
    <t>Metody pracy z człowiekiem starym i z niepełnosprawnością</t>
  </si>
  <si>
    <t>0923.3.PS1.F20.MPCSN</t>
  </si>
  <si>
    <t>Pedagogika rodziny</t>
  </si>
  <si>
    <t>0923.3.PS1.F21.PR</t>
  </si>
  <si>
    <t>Asystent rodziny w systemie pomocy społecznej</t>
  </si>
  <si>
    <t>0923.3.PS1.F22.ARSPS</t>
  </si>
  <si>
    <t>Praktyczna realizacja kontraktu socjalnego i wywiadu środowiskowego</t>
  </si>
  <si>
    <t>0923.3.PS1.F23.PRKSWS</t>
  </si>
  <si>
    <t xml:space="preserve">Choroba w rodzinie -  aspekt społeczny i medyczny </t>
  </si>
  <si>
    <t>0923.3.PS1.F24.CRASM</t>
  </si>
  <si>
    <t>Seminarium dyplomowe</t>
  </si>
  <si>
    <t>0923.3.PS1.E.1.SD</t>
  </si>
  <si>
    <t>4,5,6</t>
  </si>
  <si>
    <t>grupa przedmiotów z zakresu pracy socjalnej z interwencją kryzysową</t>
  </si>
  <si>
    <t>Wstęp do interwencji kryzysowej</t>
  </si>
  <si>
    <t>0923.3.PS1.F1.WDIK</t>
  </si>
  <si>
    <t>Wstęp do suicydologii</t>
  </si>
  <si>
    <t>0923.3.PS1.F2.WDS</t>
  </si>
  <si>
    <t>Wstęp do psychotraumatologii</t>
  </si>
  <si>
    <t>0923.3.PS1.F3.WDP</t>
  </si>
  <si>
    <t>0923.3.PS1.F4.PS</t>
  </si>
  <si>
    <t>Wstęp do psychologii kryzysu</t>
  </si>
  <si>
    <t>0923.3.PS1.F5.WDPK</t>
  </si>
  <si>
    <t>Prawne i etyczne aspekty interwencji kryzysowej</t>
  </si>
  <si>
    <t>0923.3.PS1.F6.PEAIK</t>
  </si>
  <si>
    <t>Diagnostyka społeczna z elementami diagnozy w interwencji kryzysowej</t>
  </si>
  <si>
    <t>0923.3.PS1.F7.DSEDIK</t>
  </si>
  <si>
    <t>Zachowania ryzykowne dzieci i młodzieży</t>
  </si>
  <si>
    <t>0923.3.PS1.F8.ZRDM</t>
  </si>
  <si>
    <t>Modele i proces interwencji kryzysowej</t>
  </si>
  <si>
    <t>0923.3.PS1.F9.MPIK</t>
  </si>
  <si>
    <t>Psychologia stresu</t>
  </si>
  <si>
    <t>0923.3.PS1.F10.PS</t>
  </si>
  <si>
    <t>Zarządzanie kryzysowe</t>
  </si>
  <si>
    <t>0923.3.PS1.F11.ZK</t>
  </si>
  <si>
    <t>Instytucje wsparcia dla osób w kryzysie</t>
  </si>
  <si>
    <t>0923.3.PS1.F12.IWDOK</t>
  </si>
  <si>
    <t>Zastosowanie metod pracy socjalnej w działaniach na rzecz osoby w kryzysie</t>
  </si>
  <si>
    <t>0923.3.PS1.F13.ZMPSDOK</t>
  </si>
  <si>
    <t>Praca socjalna z osobami doświadczającymi przemocy</t>
  </si>
  <si>
    <t>0923.3.PS1.F14.PSODP</t>
  </si>
  <si>
    <t>Praca socjalna z osobami uzależnionymi</t>
  </si>
  <si>
    <t>0923.3.PS1.F15.PSOU</t>
  </si>
  <si>
    <t>Wsparcie osób po kryzysach zdrowia psychicznego i ich rodzin</t>
  </si>
  <si>
    <t>0923.3.PS1.F16.WOKZP</t>
  </si>
  <si>
    <t>Praca socjalna z cudzoziemcami</t>
  </si>
  <si>
    <t>0923.3.PS1.F17.PSC</t>
  </si>
  <si>
    <t>Wsparcie osób w kryzysie bezdomności</t>
  </si>
  <si>
    <t>0923.3.PS1.F19.WOKB</t>
  </si>
  <si>
    <t>Interwencja kryzysowa w sytuacji katastrof i kataklizmów</t>
  </si>
  <si>
    <t>0923.3.PS1.F18.IKSKK</t>
  </si>
  <si>
    <t>Trening interpersonalny z warsztatem komunikacyjnym w pracy pracownika socjalnego</t>
  </si>
  <si>
    <t>0923.3.PS1.F20.TIWKPPS</t>
  </si>
  <si>
    <t>0923.3.PS1.F21.PS</t>
  </si>
  <si>
    <t>Trening umiejętności społecznych</t>
  </si>
  <si>
    <t>0923.3.PS1.F22.TUS</t>
  </si>
  <si>
    <t>0923.3.PS1.F23.SPS</t>
  </si>
  <si>
    <t>Interwencja kryzysowa w pracy instytucji pomocowych i służb mundurowych</t>
  </si>
  <si>
    <t>0923.3.PS1.F24.IKPIPSM</t>
  </si>
  <si>
    <t>grupa przedmiotów fakultatywnych</t>
  </si>
  <si>
    <t>Przedmioty fakultatywne**</t>
  </si>
  <si>
    <t>0923.3.PS1.F.WA 0923.3.PS1.F.RUW 0923.3.PS1.F.PPJM 0923.3.PS1.F.OLSS 0923.3.PS1.F.STR 0923.3.PS1.F.DPS 0923.3.PS1.F.WOL 0923.3.PS1.F.TPS 0923.3.PS1.F.WZDKC 0923.3.PS1.F.WKW</t>
  </si>
  <si>
    <t>2,3,5,6</t>
  </si>
  <si>
    <t>Język polski - lektorat***</t>
  </si>
  <si>
    <t>0923.3.PS1.JPL</t>
  </si>
  <si>
    <t>4. PRAKTYKI</t>
  </si>
  <si>
    <t>Praktyka zawodowa</t>
  </si>
  <si>
    <t>0923.3.PS1.G.PZ</t>
  </si>
  <si>
    <t>1,2,3,4, 5,6</t>
  </si>
  <si>
    <t>Razem przedmioty 1-4</t>
  </si>
  <si>
    <t>RAZEM</t>
  </si>
  <si>
    <t>1. Studenta obowiązuje szkolenie dotyczące BHP w wymiarze 4 godzin na I semestrze. 2. Studenta obowiązuje szkolenie biblioteczne w wymiarze 2 godzin na I semestrze.</t>
  </si>
  <si>
    <t>** Student zobowiązany jest zrealizować:
- w semestrze II jeden wybrany przedmiot spośród następujących: Warsztat antydyskryminacyjny (30 ćw. – 2 ECTS); Rozwój umiejętności wychowawczych (30 ćw. – 2 ECTS)
- w semestrze III jeden wybrany przedmiot spośród następujących: Podstawy polskiego języka migowego (30 ćw. – 2 ECTS); Organizowanie lokalnego środowiska społecznego (30 ćw. – 2 ECTS)
- w semestrze V jeden wybrany przedmiot spośród następujących: Streetworking (30 ćw. – 2 ECTS); Deinstytucjonalizacja w pomocy społecznej (15w+15ćw. – 2 ECTS)
- w semestrze VI wybrane przedmioty (łącznie 2 ECTS) spośród następujących: Wolontariat (15 ćw. – 1 ECTS); Tanatopedagogika w pracy socjalnej (15 ćw. – 1 ECTS); Wybrane zagadnienia z dziejów kultury i cywilizacji (30 w – 2 ECTS); Wiedza o kulturze współczesnej (30 w – 2 ECTS)</t>
  </si>
  <si>
    <t>*** Obowiązuje studentów obcokrajowców</t>
  </si>
  <si>
    <t>Etyka zawodu pracownika socjalnego</t>
  </si>
  <si>
    <t>0923.3.PS1.B/C11.EZPS</t>
  </si>
  <si>
    <r>
      <t xml:space="preserve">* Organizacja pracy własnej i grupowej </t>
    </r>
    <r>
      <rPr>
        <b/>
        <i/>
        <sz val="18"/>
        <color theme="1"/>
        <rFont val="Calibri"/>
        <family val="2"/>
        <charset val="238"/>
      </rPr>
      <t>lub</t>
    </r>
    <r>
      <rPr>
        <b/>
        <sz val="18"/>
        <color theme="1"/>
        <rFont val="Calibri"/>
        <family val="2"/>
        <charset val="238"/>
      </rPr>
      <t xml:space="preserve"> Alternatywne techniki autoedukacji </t>
    </r>
    <r>
      <rPr>
        <b/>
        <i/>
        <sz val="18"/>
        <color theme="1"/>
        <rFont val="Calibri"/>
        <family val="2"/>
        <charset val="238"/>
      </rPr>
      <t>lub</t>
    </r>
    <r>
      <rPr>
        <b/>
        <sz val="18"/>
        <color theme="1"/>
        <rFont val="Calibri"/>
        <family val="2"/>
        <charset val="238"/>
      </rPr>
      <t xml:space="preserve"> Radzenie sobie ze stresem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</si>
</sst>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8"/>
      <color theme="1"/>
      <name val="Calibri"/>
      <family val="2"/>
      <charset val="238"/>
    </font>
    <font>
      <b/>
      <sz val="18"/>
      <color theme="1"/>
      <name val="Calibri"/>
      <family val="2"/>
      <charset val="238"/>
    </font>
    <font>
      <b/>
      <sz val="24"/>
      <color theme="1"/>
      <name val="Calibri"/>
      <family val="2"/>
      <charset val="238"/>
    </font>
    <font>
      <sz val="24"/>
      <color theme="1"/>
      <name val="Calibri"/>
      <family val="2"/>
      <charset val="238"/>
    </font>
    <font>
      <i/>
      <sz val="10"/>
      <color theme="1"/>
      <name val="Calibri"/>
      <family val="2"/>
      <charset val="238"/>
    </font>
    <font>
      <b/>
      <i/>
      <sz val="18"/>
      <color theme="1"/>
      <name val="Calibri"/>
      <family val="2"/>
      <charset val="238"/>
    </font>
    <font>
      <sz val="9"/>
      <color theme="1"/>
      <name val="Times New Roman"/>
      <family val="1"/>
      <charset val="238"/>
    </font>
    <font>
      <sz val="16"/>
      <color theme="1"/>
      <name val="Times New Roman"/>
      <family val="1"/>
      <charset val="238"/>
    </font>
    <font>
      <sz val="20"/>
      <color theme="1"/>
      <name val="Times New Roman"/>
      <family val="1"/>
      <charset val="238"/>
    </font>
    <font>
      <b/>
      <sz val="16"/>
      <color theme="1"/>
      <name val="Calibri"/>
      <family val="2"/>
      <charset val="238"/>
    </font>
    <font>
      <b/>
      <sz val="20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sz val="20"/>
      <color theme="1"/>
      <name val="Calibri"/>
      <family val="2"/>
      <charset val="238"/>
    </font>
    <font>
      <sz val="18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D9D9D9"/>
        <bgColor rgb="FFE7E6E6"/>
      </patternFill>
    </fill>
    <fill>
      <patternFill patternType="solid">
        <fgColor rgb="FFF2F2F2"/>
        <bgColor rgb="FFE7E6E6"/>
      </patternFill>
    </fill>
    <fill>
      <patternFill patternType="solid">
        <fgColor rgb="FFA6A6A6"/>
        <bgColor rgb="FFC0C0C0"/>
      </patternFill>
    </fill>
    <fill>
      <patternFill patternType="solid">
        <fgColor rgb="FFFFFFFF"/>
        <bgColor rgb="FFF2F2F2"/>
      </patternFill>
    </fill>
    <fill>
      <patternFill patternType="solid">
        <fgColor rgb="FFE7E6E6"/>
        <bgColor rgb="FFF2F2F2"/>
      </patternFill>
    </fill>
  </fills>
  <borders count="5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9" fontId="1" fillId="0" borderId="0" applyBorder="0" applyProtection="0"/>
  </cellStyleXfs>
  <cellXfs count="147">
    <xf numFmtId="0" fontId="0" fillId="0" borderId="0" xfId="0"/>
    <xf numFmtId="0" fontId="2" fillId="0" borderId="4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0" xfId="0" applyFont="1"/>
    <xf numFmtId="0" fontId="5" fillId="0" borderId="0" xfId="0" applyFont="1"/>
    <xf numFmtId="0" fontId="6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left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center"/>
    </xf>
    <xf numFmtId="0" fontId="2" fillId="0" borderId="4" xfId="0" applyFont="1" applyBorder="1" applyAlignment="1">
      <alignment horizontal="right" vertical="center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/>
    </xf>
    <xf numFmtId="0" fontId="2" fillId="0" borderId="13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2" fillId="0" borderId="13" xfId="0" applyFont="1" applyBorder="1" applyAlignment="1">
      <alignment wrapText="1"/>
    </xf>
    <xf numFmtId="0" fontId="2" fillId="0" borderId="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" fillId="0" borderId="5" xfId="0" applyFont="1" applyBorder="1" applyAlignment="1">
      <alignment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/>
    <xf numFmtId="0" fontId="3" fillId="4" borderId="30" xfId="0" applyFont="1" applyFill="1" applyBorder="1" applyAlignment="1">
      <alignment horizontal="left" vertical="center"/>
    </xf>
    <xf numFmtId="0" fontId="2" fillId="0" borderId="31" xfId="0" applyFont="1" applyBorder="1" applyAlignment="1">
      <alignment horizontal="right" vertical="center"/>
    </xf>
    <xf numFmtId="0" fontId="2" fillId="0" borderId="3" xfId="0" applyFont="1" applyBorder="1" applyAlignment="1">
      <alignment vertical="center"/>
    </xf>
    <xf numFmtId="0" fontId="2" fillId="0" borderId="3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35" xfId="0" applyFont="1" applyBorder="1"/>
    <xf numFmtId="0" fontId="2" fillId="0" borderId="13" xfId="0" applyFont="1" applyBorder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right"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4" borderId="39" xfId="0" applyFont="1" applyFill="1" applyBorder="1" applyAlignment="1">
      <alignment horizontal="left" vertical="center"/>
    </xf>
    <xf numFmtId="0" fontId="3" fillId="4" borderId="30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0" fontId="2" fillId="0" borderId="16" xfId="0" applyFont="1" applyBorder="1" applyAlignment="1">
      <alignment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0" xfId="0" applyFont="1"/>
    <xf numFmtId="0" fontId="2" fillId="0" borderId="43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3" fillId="0" borderId="46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3" fillId="4" borderId="48" xfId="0" applyFont="1" applyFill="1" applyBorder="1" applyAlignment="1">
      <alignment horizontal="left" vertical="center"/>
    </xf>
    <xf numFmtId="0" fontId="2" fillId="0" borderId="36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center"/>
    </xf>
    <xf numFmtId="0" fontId="2" fillId="4" borderId="0" xfId="0" applyFont="1" applyFill="1"/>
    <xf numFmtId="0" fontId="2" fillId="0" borderId="13" xfId="0" applyFont="1" applyBorder="1" applyAlignment="1">
      <alignment horizontal="righ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/>
    </xf>
    <xf numFmtId="0" fontId="3" fillId="4" borderId="52" xfId="0" applyFont="1" applyFill="1" applyBorder="1" applyAlignment="1">
      <alignment vertical="center"/>
    </xf>
    <xf numFmtId="0" fontId="3" fillId="4" borderId="53" xfId="0" applyFont="1" applyFill="1" applyBorder="1" applyAlignment="1">
      <alignment vertical="center"/>
    </xf>
    <xf numFmtId="0" fontId="3" fillId="6" borderId="4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left" vertical="center" wrapText="1"/>
    </xf>
    <xf numFmtId="0" fontId="3" fillId="0" borderId="28" xfId="0" applyFont="1" applyBorder="1" applyAlignment="1">
      <alignment vertical="center" wrapText="1"/>
    </xf>
    <xf numFmtId="0" fontId="2" fillId="0" borderId="29" xfId="0" applyFont="1" applyBorder="1"/>
    <xf numFmtId="0" fontId="3" fillId="6" borderId="28" xfId="0" applyFont="1" applyFill="1" applyBorder="1" applyAlignment="1">
      <alignment vertical="center" wrapText="1"/>
    </xf>
    <xf numFmtId="0" fontId="3" fillId="6" borderId="7" xfId="0" applyFont="1" applyFill="1" applyBorder="1" applyAlignment="1">
      <alignment horizontal="left" vertical="center"/>
    </xf>
    <xf numFmtId="0" fontId="2" fillId="6" borderId="0" xfId="0" applyFont="1" applyFill="1" applyAlignment="1">
      <alignment vertical="center"/>
    </xf>
    <xf numFmtId="0" fontId="3" fillId="6" borderId="0" xfId="0" applyFont="1" applyFill="1" applyAlignment="1">
      <alignment horizontal="left" vertical="center" wrapText="1"/>
    </xf>
    <xf numFmtId="0" fontId="3" fillId="6" borderId="0" xfId="0" applyFont="1" applyFill="1" applyAlignment="1">
      <alignment horizontal="left" vertical="center" wrapText="1"/>
    </xf>
    <xf numFmtId="0" fontId="8" fillId="6" borderId="0" xfId="0" applyFont="1" applyFill="1" applyAlignment="1">
      <alignment vertical="center" wrapText="1"/>
    </xf>
    <xf numFmtId="0" fontId="9" fillId="6" borderId="0" xfId="0" applyFont="1" applyFill="1" applyAlignment="1">
      <alignment vertical="center" wrapText="1"/>
    </xf>
    <xf numFmtId="1" fontId="10" fillId="6" borderId="0" xfId="0" applyNumberFormat="1" applyFont="1" applyFill="1" applyAlignment="1">
      <alignment horizontal="center" vertical="center" wrapText="1"/>
    </xf>
    <xf numFmtId="0" fontId="11" fillId="6" borderId="0" xfId="0" applyFont="1" applyFill="1" applyAlignment="1">
      <alignment horizontal="left" vertical="center" wrapText="1"/>
    </xf>
    <xf numFmtId="9" fontId="3" fillId="6" borderId="0" xfId="0" applyNumberFormat="1" applyFont="1" applyFill="1" applyAlignment="1">
      <alignment horizontal="left" vertical="center" wrapText="1"/>
    </xf>
    <xf numFmtId="9" fontId="12" fillId="6" borderId="0" xfId="1" applyFont="1" applyFill="1" applyBorder="1" applyAlignment="1" applyProtection="1">
      <alignment horizontal="center" vertical="center" wrapText="1"/>
    </xf>
    <xf numFmtId="9" fontId="13" fillId="6" borderId="0" xfId="1" applyFont="1" applyFill="1" applyBorder="1" applyAlignment="1" applyProtection="1">
      <alignment horizontal="left" vertical="center" wrapText="1"/>
    </xf>
    <xf numFmtId="0" fontId="2" fillId="6" borderId="0" xfId="0" applyFont="1" applyFill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9" fontId="14" fillId="6" borderId="0" xfId="1" applyFont="1" applyFill="1" applyBorder="1" applyAlignment="1" applyProtection="1">
      <alignment horizontal="center" vertical="center" wrapText="1"/>
    </xf>
    <xf numFmtId="0" fontId="2" fillId="6" borderId="0" xfId="0" applyFont="1" applyFill="1" applyAlignment="1">
      <alignment vertical="center" wrapText="1"/>
    </xf>
    <xf numFmtId="0" fontId="3" fillId="6" borderId="0" xfId="0" applyFont="1" applyFill="1" applyAlignment="1">
      <alignment horizontal="center" vertical="center" wrapText="1"/>
    </xf>
    <xf numFmtId="9" fontId="3" fillId="6" borderId="0" xfId="0" applyNumberFormat="1" applyFont="1" applyFill="1" applyAlignment="1">
      <alignment horizontal="center" vertical="center" wrapText="1"/>
    </xf>
    <xf numFmtId="9" fontId="3" fillId="6" borderId="0" xfId="0" applyNumberFormat="1" applyFont="1" applyFill="1" applyAlignment="1">
      <alignment horizontal="center" vertical="center" wrapText="1"/>
    </xf>
    <xf numFmtId="0" fontId="15" fillId="6" borderId="0" xfId="0" applyFont="1" applyFill="1"/>
    <xf numFmtId="0" fontId="2" fillId="6" borderId="0" xfId="0" applyFont="1" applyFill="1"/>
    <xf numFmtId="0" fontId="2" fillId="6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E7E6E6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28"/>
  <sheetViews>
    <sheetView tabSelected="1" view="pageBreakPreview" topLeftCell="A101" zoomScale="50" zoomScaleNormal="50" zoomScaleSheetLayoutView="50" workbookViewId="0">
      <selection activeCell="AJ102" sqref="AJ102"/>
    </sheetView>
  </sheetViews>
  <sheetFormatPr defaultColWidth="9.140625" defaultRowHeight="23.25" x14ac:dyDescent="0.35"/>
  <cols>
    <col min="1" max="1" width="7.28515625" style="6" customWidth="1"/>
    <col min="2" max="2" width="60.5703125" style="145" customWidth="1"/>
    <col min="3" max="3" width="44.140625" style="15" customWidth="1"/>
    <col min="4" max="4" width="7.5703125" style="146" customWidth="1"/>
    <col min="5" max="5" width="12.42578125" style="15" customWidth="1"/>
    <col min="6" max="6" width="8.140625" style="15" customWidth="1"/>
    <col min="7" max="9" width="7.5703125" style="15" customWidth="1"/>
    <col min="10" max="10" width="9.5703125" style="15" customWidth="1"/>
    <col min="11" max="11" width="7.5703125" style="15" customWidth="1"/>
    <col min="12" max="12" width="7.7109375" style="15" customWidth="1"/>
    <col min="13" max="13" width="7.28515625" style="15" customWidth="1"/>
    <col min="14" max="14" width="9.85546875" style="15" customWidth="1"/>
    <col min="15" max="17" width="7.5703125" style="15" customWidth="1"/>
    <col min="18" max="18" width="9" style="15" customWidth="1"/>
    <col min="19" max="19" width="7.5703125" style="15" customWidth="1"/>
    <col min="20" max="20" width="8.28515625" style="15" customWidth="1"/>
    <col min="21" max="21" width="7.42578125" style="15" customWidth="1"/>
    <col min="22" max="22" width="9.5703125" style="15" customWidth="1"/>
    <col min="23" max="23" width="7.7109375" style="15" customWidth="1"/>
    <col min="24" max="24" width="8" style="15" customWidth="1"/>
    <col min="25" max="25" width="8.140625" style="15" customWidth="1"/>
    <col min="26" max="26" width="9.140625" style="15"/>
    <col min="27" max="27" width="8.140625" style="15" customWidth="1"/>
    <col min="28" max="28" width="8.42578125" style="15" customWidth="1"/>
    <col min="29" max="29" width="7.5703125" style="15" customWidth="1"/>
    <col min="30" max="30" width="10" style="15" customWidth="1"/>
    <col min="31" max="31" width="16.140625" style="15" customWidth="1"/>
    <col min="32" max="32" width="23.140625" style="15" customWidth="1"/>
    <col min="33" max="33" width="12.140625" style="15" customWidth="1"/>
    <col min="34" max="255" width="9.140625" style="6"/>
    <col min="256" max="256" width="7.28515625" style="6" customWidth="1"/>
    <col min="257" max="257" width="60.5703125" style="6" customWidth="1"/>
    <col min="258" max="258" width="44.140625" style="6" customWidth="1"/>
    <col min="259" max="259" width="7.5703125" style="6" customWidth="1"/>
    <col min="260" max="260" width="12.42578125" style="6" customWidth="1"/>
    <col min="261" max="261" width="8.140625" style="6" customWidth="1"/>
    <col min="262" max="264" width="7.5703125" style="6" customWidth="1"/>
    <col min="265" max="265" width="9.5703125" style="6" customWidth="1"/>
    <col min="266" max="266" width="7.5703125" style="6" customWidth="1"/>
    <col min="267" max="267" width="7.7109375" style="6" customWidth="1"/>
    <col min="268" max="268" width="7.28515625" style="6" customWidth="1"/>
    <col min="269" max="269" width="9.85546875" style="6" customWidth="1"/>
    <col min="270" max="272" width="7.5703125" style="6" customWidth="1"/>
    <col min="273" max="273" width="9" style="6" customWidth="1"/>
    <col min="274" max="274" width="7.5703125" style="6" customWidth="1"/>
    <col min="275" max="275" width="8.28515625" style="6" customWidth="1"/>
    <col min="276" max="276" width="7.42578125" style="6" customWidth="1"/>
    <col min="277" max="277" width="9.5703125" style="6" customWidth="1"/>
    <col min="278" max="278" width="7.7109375" style="6" customWidth="1"/>
    <col min="279" max="279" width="8" style="6" customWidth="1"/>
    <col min="280" max="280" width="8.140625" style="6" customWidth="1"/>
    <col min="281" max="281" width="9.140625" style="6"/>
    <col min="282" max="282" width="8.140625" style="6" customWidth="1"/>
    <col min="283" max="283" width="8.42578125" style="6" customWidth="1"/>
    <col min="284" max="284" width="7.5703125" style="6" customWidth="1"/>
    <col min="285" max="285" width="10" style="6" customWidth="1"/>
    <col min="286" max="286" width="16.140625" style="6" customWidth="1"/>
    <col min="287" max="287" width="23.140625" style="6" customWidth="1"/>
    <col min="288" max="288" width="12.140625" style="6" customWidth="1"/>
    <col min="289" max="511" width="9.140625" style="6"/>
    <col min="512" max="512" width="7.28515625" style="6" customWidth="1"/>
    <col min="513" max="513" width="60.5703125" style="6" customWidth="1"/>
    <col min="514" max="514" width="44.140625" style="6" customWidth="1"/>
    <col min="515" max="515" width="7.5703125" style="6" customWidth="1"/>
    <col min="516" max="516" width="12.42578125" style="6" customWidth="1"/>
    <col min="517" max="517" width="8.140625" style="6" customWidth="1"/>
    <col min="518" max="520" width="7.5703125" style="6" customWidth="1"/>
    <col min="521" max="521" width="9.5703125" style="6" customWidth="1"/>
    <col min="522" max="522" width="7.5703125" style="6" customWidth="1"/>
    <col min="523" max="523" width="7.7109375" style="6" customWidth="1"/>
    <col min="524" max="524" width="7.28515625" style="6" customWidth="1"/>
    <col min="525" max="525" width="9.85546875" style="6" customWidth="1"/>
    <col min="526" max="528" width="7.5703125" style="6" customWidth="1"/>
    <col min="529" max="529" width="9" style="6" customWidth="1"/>
    <col min="530" max="530" width="7.5703125" style="6" customWidth="1"/>
    <col min="531" max="531" width="8.28515625" style="6" customWidth="1"/>
    <col min="532" max="532" width="7.42578125" style="6" customWidth="1"/>
    <col min="533" max="533" width="9.5703125" style="6" customWidth="1"/>
    <col min="534" max="534" width="7.7109375" style="6" customWidth="1"/>
    <col min="535" max="535" width="8" style="6" customWidth="1"/>
    <col min="536" max="536" width="8.140625" style="6" customWidth="1"/>
    <col min="537" max="537" width="9.140625" style="6"/>
    <col min="538" max="538" width="8.140625" style="6" customWidth="1"/>
    <col min="539" max="539" width="8.42578125" style="6" customWidth="1"/>
    <col min="540" max="540" width="7.5703125" style="6" customWidth="1"/>
    <col min="541" max="541" width="10" style="6" customWidth="1"/>
    <col min="542" max="542" width="16.140625" style="6" customWidth="1"/>
    <col min="543" max="543" width="23.140625" style="6" customWidth="1"/>
    <col min="544" max="544" width="12.140625" style="6" customWidth="1"/>
    <col min="545" max="767" width="9.140625" style="6"/>
    <col min="768" max="768" width="7.28515625" style="6" customWidth="1"/>
    <col min="769" max="769" width="60.5703125" style="6" customWidth="1"/>
    <col min="770" max="770" width="44.140625" style="6" customWidth="1"/>
    <col min="771" max="771" width="7.5703125" style="6" customWidth="1"/>
    <col min="772" max="772" width="12.42578125" style="6" customWidth="1"/>
    <col min="773" max="773" width="8.140625" style="6" customWidth="1"/>
    <col min="774" max="776" width="7.5703125" style="6" customWidth="1"/>
    <col min="777" max="777" width="9.5703125" style="6" customWidth="1"/>
    <col min="778" max="778" width="7.5703125" style="6" customWidth="1"/>
    <col min="779" max="779" width="7.7109375" style="6" customWidth="1"/>
    <col min="780" max="780" width="7.28515625" style="6" customWidth="1"/>
    <col min="781" max="781" width="9.85546875" style="6" customWidth="1"/>
    <col min="782" max="784" width="7.5703125" style="6" customWidth="1"/>
    <col min="785" max="785" width="9" style="6" customWidth="1"/>
    <col min="786" max="786" width="7.5703125" style="6" customWidth="1"/>
    <col min="787" max="787" width="8.28515625" style="6" customWidth="1"/>
    <col min="788" max="788" width="7.42578125" style="6" customWidth="1"/>
    <col min="789" max="789" width="9.5703125" style="6" customWidth="1"/>
    <col min="790" max="790" width="7.7109375" style="6" customWidth="1"/>
    <col min="791" max="791" width="8" style="6" customWidth="1"/>
    <col min="792" max="792" width="8.140625" style="6" customWidth="1"/>
    <col min="793" max="793" width="9.140625" style="6"/>
    <col min="794" max="794" width="8.140625" style="6" customWidth="1"/>
    <col min="795" max="795" width="8.42578125" style="6" customWidth="1"/>
    <col min="796" max="796" width="7.5703125" style="6" customWidth="1"/>
    <col min="797" max="797" width="10" style="6" customWidth="1"/>
    <col min="798" max="798" width="16.140625" style="6" customWidth="1"/>
    <col min="799" max="799" width="23.140625" style="6" customWidth="1"/>
    <col min="800" max="800" width="12.140625" style="6" customWidth="1"/>
    <col min="801" max="1023" width="9.140625" style="6"/>
    <col min="1024" max="1024" width="7.28515625" style="6" customWidth="1"/>
    <col min="1025" max="1025" width="60.5703125" style="6" customWidth="1"/>
    <col min="1026" max="1026" width="44.140625" style="6" customWidth="1"/>
    <col min="1027" max="1027" width="7.5703125" style="6" customWidth="1"/>
    <col min="1028" max="1028" width="12.42578125" style="6" customWidth="1"/>
    <col min="1029" max="1029" width="8.140625" style="6" customWidth="1"/>
    <col min="1030" max="1032" width="7.5703125" style="6" customWidth="1"/>
    <col min="1033" max="1033" width="9.5703125" style="6" customWidth="1"/>
    <col min="1034" max="1034" width="7.5703125" style="6" customWidth="1"/>
    <col min="1035" max="1035" width="7.7109375" style="6" customWidth="1"/>
    <col min="1036" max="1036" width="7.28515625" style="6" customWidth="1"/>
    <col min="1037" max="1037" width="9.85546875" style="6" customWidth="1"/>
    <col min="1038" max="1040" width="7.5703125" style="6" customWidth="1"/>
    <col min="1041" max="1041" width="9" style="6" customWidth="1"/>
    <col min="1042" max="1042" width="7.5703125" style="6" customWidth="1"/>
    <col min="1043" max="1043" width="8.28515625" style="6" customWidth="1"/>
    <col min="1044" max="1044" width="7.42578125" style="6" customWidth="1"/>
    <col min="1045" max="1045" width="9.5703125" style="6" customWidth="1"/>
    <col min="1046" max="1046" width="7.7109375" style="6" customWidth="1"/>
    <col min="1047" max="1047" width="8" style="6" customWidth="1"/>
    <col min="1048" max="1048" width="8.140625" style="6" customWidth="1"/>
    <col min="1049" max="1049" width="9.140625" style="6"/>
    <col min="1050" max="1050" width="8.140625" style="6" customWidth="1"/>
    <col min="1051" max="1051" width="8.42578125" style="6" customWidth="1"/>
    <col min="1052" max="1052" width="7.5703125" style="6" customWidth="1"/>
    <col min="1053" max="1053" width="10" style="6" customWidth="1"/>
    <col min="1054" max="1054" width="16.140625" style="6" customWidth="1"/>
    <col min="1055" max="1055" width="23.140625" style="6" customWidth="1"/>
    <col min="1056" max="1056" width="12.140625" style="6" customWidth="1"/>
    <col min="1057" max="1279" width="9.140625" style="6"/>
    <col min="1280" max="1280" width="7.28515625" style="6" customWidth="1"/>
    <col min="1281" max="1281" width="60.5703125" style="6" customWidth="1"/>
    <col min="1282" max="1282" width="44.140625" style="6" customWidth="1"/>
    <col min="1283" max="1283" width="7.5703125" style="6" customWidth="1"/>
    <col min="1284" max="1284" width="12.42578125" style="6" customWidth="1"/>
    <col min="1285" max="1285" width="8.140625" style="6" customWidth="1"/>
    <col min="1286" max="1288" width="7.5703125" style="6" customWidth="1"/>
    <col min="1289" max="1289" width="9.5703125" style="6" customWidth="1"/>
    <col min="1290" max="1290" width="7.5703125" style="6" customWidth="1"/>
    <col min="1291" max="1291" width="7.7109375" style="6" customWidth="1"/>
    <col min="1292" max="1292" width="7.28515625" style="6" customWidth="1"/>
    <col min="1293" max="1293" width="9.85546875" style="6" customWidth="1"/>
    <col min="1294" max="1296" width="7.5703125" style="6" customWidth="1"/>
    <col min="1297" max="1297" width="9" style="6" customWidth="1"/>
    <col min="1298" max="1298" width="7.5703125" style="6" customWidth="1"/>
    <col min="1299" max="1299" width="8.28515625" style="6" customWidth="1"/>
    <col min="1300" max="1300" width="7.42578125" style="6" customWidth="1"/>
    <col min="1301" max="1301" width="9.5703125" style="6" customWidth="1"/>
    <col min="1302" max="1302" width="7.7109375" style="6" customWidth="1"/>
    <col min="1303" max="1303" width="8" style="6" customWidth="1"/>
    <col min="1304" max="1304" width="8.140625" style="6" customWidth="1"/>
    <col min="1305" max="1305" width="9.140625" style="6"/>
    <col min="1306" max="1306" width="8.140625" style="6" customWidth="1"/>
    <col min="1307" max="1307" width="8.42578125" style="6" customWidth="1"/>
    <col min="1308" max="1308" width="7.5703125" style="6" customWidth="1"/>
    <col min="1309" max="1309" width="10" style="6" customWidth="1"/>
    <col min="1310" max="1310" width="16.140625" style="6" customWidth="1"/>
    <col min="1311" max="1311" width="23.140625" style="6" customWidth="1"/>
    <col min="1312" max="1312" width="12.140625" style="6" customWidth="1"/>
    <col min="1313" max="1535" width="9.140625" style="6"/>
    <col min="1536" max="1536" width="7.28515625" style="6" customWidth="1"/>
    <col min="1537" max="1537" width="60.5703125" style="6" customWidth="1"/>
    <col min="1538" max="1538" width="44.140625" style="6" customWidth="1"/>
    <col min="1539" max="1539" width="7.5703125" style="6" customWidth="1"/>
    <col min="1540" max="1540" width="12.42578125" style="6" customWidth="1"/>
    <col min="1541" max="1541" width="8.140625" style="6" customWidth="1"/>
    <col min="1542" max="1544" width="7.5703125" style="6" customWidth="1"/>
    <col min="1545" max="1545" width="9.5703125" style="6" customWidth="1"/>
    <col min="1546" max="1546" width="7.5703125" style="6" customWidth="1"/>
    <col min="1547" max="1547" width="7.7109375" style="6" customWidth="1"/>
    <col min="1548" max="1548" width="7.28515625" style="6" customWidth="1"/>
    <col min="1549" max="1549" width="9.85546875" style="6" customWidth="1"/>
    <col min="1550" max="1552" width="7.5703125" style="6" customWidth="1"/>
    <col min="1553" max="1553" width="9" style="6" customWidth="1"/>
    <col min="1554" max="1554" width="7.5703125" style="6" customWidth="1"/>
    <col min="1555" max="1555" width="8.28515625" style="6" customWidth="1"/>
    <col min="1556" max="1556" width="7.42578125" style="6" customWidth="1"/>
    <col min="1557" max="1557" width="9.5703125" style="6" customWidth="1"/>
    <col min="1558" max="1558" width="7.7109375" style="6" customWidth="1"/>
    <col min="1559" max="1559" width="8" style="6" customWidth="1"/>
    <col min="1560" max="1560" width="8.140625" style="6" customWidth="1"/>
    <col min="1561" max="1561" width="9.140625" style="6"/>
    <col min="1562" max="1562" width="8.140625" style="6" customWidth="1"/>
    <col min="1563" max="1563" width="8.42578125" style="6" customWidth="1"/>
    <col min="1564" max="1564" width="7.5703125" style="6" customWidth="1"/>
    <col min="1565" max="1565" width="10" style="6" customWidth="1"/>
    <col min="1566" max="1566" width="16.140625" style="6" customWidth="1"/>
    <col min="1567" max="1567" width="23.140625" style="6" customWidth="1"/>
    <col min="1568" max="1568" width="12.140625" style="6" customWidth="1"/>
    <col min="1569" max="1791" width="9.140625" style="6"/>
    <col min="1792" max="1792" width="7.28515625" style="6" customWidth="1"/>
    <col min="1793" max="1793" width="60.5703125" style="6" customWidth="1"/>
    <col min="1794" max="1794" width="44.140625" style="6" customWidth="1"/>
    <col min="1795" max="1795" width="7.5703125" style="6" customWidth="1"/>
    <col min="1796" max="1796" width="12.42578125" style="6" customWidth="1"/>
    <col min="1797" max="1797" width="8.140625" style="6" customWidth="1"/>
    <col min="1798" max="1800" width="7.5703125" style="6" customWidth="1"/>
    <col min="1801" max="1801" width="9.5703125" style="6" customWidth="1"/>
    <col min="1802" max="1802" width="7.5703125" style="6" customWidth="1"/>
    <col min="1803" max="1803" width="7.7109375" style="6" customWidth="1"/>
    <col min="1804" max="1804" width="7.28515625" style="6" customWidth="1"/>
    <col min="1805" max="1805" width="9.85546875" style="6" customWidth="1"/>
    <col min="1806" max="1808" width="7.5703125" style="6" customWidth="1"/>
    <col min="1809" max="1809" width="9" style="6" customWidth="1"/>
    <col min="1810" max="1810" width="7.5703125" style="6" customWidth="1"/>
    <col min="1811" max="1811" width="8.28515625" style="6" customWidth="1"/>
    <col min="1812" max="1812" width="7.42578125" style="6" customWidth="1"/>
    <col min="1813" max="1813" width="9.5703125" style="6" customWidth="1"/>
    <col min="1814" max="1814" width="7.7109375" style="6" customWidth="1"/>
    <col min="1815" max="1815" width="8" style="6" customWidth="1"/>
    <col min="1816" max="1816" width="8.140625" style="6" customWidth="1"/>
    <col min="1817" max="1817" width="9.140625" style="6"/>
    <col min="1818" max="1818" width="8.140625" style="6" customWidth="1"/>
    <col min="1819" max="1819" width="8.42578125" style="6" customWidth="1"/>
    <col min="1820" max="1820" width="7.5703125" style="6" customWidth="1"/>
    <col min="1821" max="1821" width="10" style="6" customWidth="1"/>
    <col min="1822" max="1822" width="16.140625" style="6" customWidth="1"/>
    <col min="1823" max="1823" width="23.140625" style="6" customWidth="1"/>
    <col min="1824" max="1824" width="12.140625" style="6" customWidth="1"/>
    <col min="1825" max="2047" width="9.140625" style="6"/>
    <col min="2048" max="2048" width="7.28515625" style="6" customWidth="1"/>
    <col min="2049" max="2049" width="60.5703125" style="6" customWidth="1"/>
    <col min="2050" max="2050" width="44.140625" style="6" customWidth="1"/>
    <col min="2051" max="2051" width="7.5703125" style="6" customWidth="1"/>
    <col min="2052" max="2052" width="12.42578125" style="6" customWidth="1"/>
    <col min="2053" max="2053" width="8.140625" style="6" customWidth="1"/>
    <col min="2054" max="2056" width="7.5703125" style="6" customWidth="1"/>
    <col min="2057" max="2057" width="9.5703125" style="6" customWidth="1"/>
    <col min="2058" max="2058" width="7.5703125" style="6" customWidth="1"/>
    <col min="2059" max="2059" width="7.7109375" style="6" customWidth="1"/>
    <col min="2060" max="2060" width="7.28515625" style="6" customWidth="1"/>
    <col min="2061" max="2061" width="9.85546875" style="6" customWidth="1"/>
    <col min="2062" max="2064" width="7.5703125" style="6" customWidth="1"/>
    <col min="2065" max="2065" width="9" style="6" customWidth="1"/>
    <col min="2066" max="2066" width="7.5703125" style="6" customWidth="1"/>
    <col min="2067" max="2067" width="8.28515625" style="6" customWidth="1"/>
    <col min="2068" max="2068" width="7.42578125" style="6" customWidth="1"/>
    <col min="2069" max="2069" width="9.5703125" style="6" customWidth="1"/>
    <col min="2070" max="2070" width="7.7109375" style="6" customWidth="1"/>
    <col min="2071" max="2071" width="8" style="6" customWidth="1"/>
    <col min="2072" max="2072" width="8.140625" style="6" customWidth="1"/>
    <col min="2073" max="2073" width="9.140625" style="6"/>
    <col min="2074" max="2074" width="8.140625" style="6" customWidth="1"/>
    <col min="2075" max="2075" width="8.42578125" style="6" customWidth="1"/>
    <col min="2076" max="2076" width="7.5703125" style="6" customWidth="1"/>
    <col min="2077" max="2077" width="10" style="6" customWidth="1"/>
    <col min="2078" max="2078" width="16.140625" style="6" customWidth="1"/>
    <col min="2079" max="2079" width="23.140625" style="6" customWidth="1"/>
    <col min="2080" max="2080" width="12.140625" style="6" customWidth="1"/>
    <col min="2081" max="2303" width="9.140625" style="6"/>
    <col min="2304" max="2304" width="7.28515625" style="6" customWidth="1"/>
    <col min="2305" max="2305" width="60.5703125" style="6" customWidth="1"/>
    <col min="2306" max="2306" width="44.140625" style="6" customWidth="1"/>
    <col min="2307" max="2307" width="7.5703125" style="6" customWidth="1"/>
    <col min="2308" max="2308" width="12.42578125" style="6" customWidth="1"/>
    <col min="2309" max="2309" width="8.140625" style="6" customWidth="1"/>
    <col min="2310" max="2312" width="7.5703125" style="6" customWidth="1"/>
    <col min="2313" max="2313" width="9.5703125" style="6" customWidth="1"/>
    <col min="2314" max="2314" width="7.5703125" style="6" customWidth="1"/>
    <col min="2315" max="2315" width="7.7109375" style="6" customWidth="1"/>
    <col min="2316" max="2316" width="7.28515625" style="6" customWidth="1"/>
    <col min="2317" max="2317" width="9.85546875" style="6" customWidth="1"/>
    <col min="2318" max="2320" width="7.5703125" style="6" customWidth="1"/>
    <col min="2321" max="2321" width="9" style="6" customWidth="1"/>
    <col min="2322" max="2322" width="7.5703125" style="6" customWidth="1"/>
    <col min="2323" max="2323" width="8.28515625" style="6" customWidth="1"/>
    <col min="2324" max="2324" width="7.42578125" style="6" customWidth="1"/>
    <col min="2325" max="2325" width="9.5703125" style="6" customWidth="1"/>
    <col min="2326" max="2326" width="7.7109375" style="6" customWidth="1"/>
    <col min="2327" max="2327" width="8" style="6" customWidth="1"/>
    <col min="2328" max="2328" width="8.140625" style="6" customWidth="1"/>
    <col min="2329" max="2329" width="9.140625" style="6"/>
    <col min="2330" max="2330" width="8.140625" style="6" customWidth="1"/>
    <col min="2331" max="2331" width="8.42578125" style="6" customWidth="1"/>
    <col min="2332" max="2332" width="7.5703125" style="6" customWidth="1"/>
    <col min="2333" max="2333" width="10" style="6" customWidth="1"/>
    <col min="2334" max="2334" width="16.140625" style="6" customWidth="1"/>
    <col min="2335" max="2335" width="23.140625" style="6" customWidth="1"/>
    <col min="2336" max="2336" width="12.140625" style="6" customWidth="1"/>
    <col min="2337" max="2559" width="9.140625" style="6"/>
    <col min="2560" max="2560" width="7.28515625" style="6" customWidth="1"/>
    <col min="2561" max="2561" width="60.5703125" style="6" customWidth="1"/>
    <col min="2562" max="2562" width="44.140625" style="6" customWidth="1"/>
    <col min="2563" max="2563" width="7.5703125" style="6" customWidth="1"/>
    <col min="2564" max="2564" width="12.42578125" style="6" customWidth="1"/>
    <col min="2565" max="2565" width="8.140625" style="6" customWidth="1"/>
    <col min="2566" max="2568" width="7.5703125" style="6" customWidth="1"/>
    <col min="2569" max="2569" width="9.5703125" style="6" customWidth="1"/>
    <col min="2570" max="2570" width="7.5703125" style="6" customWidth="1"/>
    <col min="2571" max="2571" width="7.7109375" style="6" customWidth="1"/>
    <col min="2572" max="2572" width="7.28515625" style="6" customWidth="1"/>
    <col min="2573" max="2573" width="9.85546875" style="6" customWidth="1"/>
    <col min="2574" max="2576" width="7.5703125" style="6" customWidth="1"/>
    <col min="2577" max="2577" width="9" style="6" customWidth="1"/>
    <col min="2578" max="2578" width="7.5703125" style="6" customWidth="1"/>
    <col min="2579" max="2579" width="8.28515625" style="6" customWidth="1"/>
    <col min="2580" max="2580" width="7.42578125" style="6" customWidth="1"/>
    <col min="2581" max="2581" width="9.5703125" style="6" customWidth="1"/>
    <col min="2582" max="2582" width="7.7109375" style="6" customWidth="1"/>
    <col min="2583" max="2583" width="8" style="6" customWidth="1"/>
    <col min="2584" max="2584" width="8.140625" style="6" customWidth="1"/>
    <col min="2585" max="2585" width="9.140625" style="6"/>
    <col min="2586" max="2586" width="8.140625" style="6" customWidth="1"/>
    <col min="2587" max="2587" width="8.42578125" style="6" customWidth="1"/>
    <col min="2588" max="2588" width="7.5703125" style="6" customWidth="1"/>
    <col min="2589" max="2589" width="10" style="6" customWidth="1"/>
    <col min="2590" max="2590" width="16.140625" style="6" customWidth="1"/>
    <col min="2591" max="2591" width="23.140625" style="6" customWidth="1"/>
    <col min="2592" max="2592" width="12.140625" style="6" customWidth="1"/>
    <col min="2593" max="2815" width="9.140625" style="6"/>
    <col min="2816" max="2816" width="7.28515625" style="6" customWidth="1"/>
    <col min="2817" max="2817" width="60.5703125" style="6" customWidth="1"/>
    <col min="2818" max="2818" width="44.140625" style="6" customWidth="1"/>
    <col min="2819" max="2819" width="7.5703125" style="6" customWidth="1"/>
    <col min="2820" max="2820" width="12.42578125" style="6" customWidth="1"/>
    <col min="2821" max="2821" width="8.140625" style="6" customWidth="1"/>
    <col min="2822" max="2824" width="7.5703125" style="6" customWidth="1"/>
    <col min="2825" max="2825" width="9.5703125" style="6" customWidth="1"/>
    <col min="2826" max="2826" width="7.5703125" style="6" customWidth="1"/>
    <col min="2827" max="2827" width="7.7109375" style="6" customWidth="1"/>
    <col min="2828" max="2828" width="7.28515625" style="6" customWidth="1"/>
    <col min="2829" max="2829" width="9.85546875" style="6" customWidth="1"/>
    <col min="2830" max="2832" width="7.5703125" style="6" customWidth="1"/>
    <col min="2833" max="2833" width="9" style="6" customWidth="1"/>
    <col min="2834" max="2834" width="7.5703125" style="6" customWidth="1"/>
    <col min="2835" max="2835" width="8.28515625" style="6" customWidth="1"/>
    <col min="2836" max="2836" width="7.42578125" style="6" customWidth="1"/>
    <col min="2837" max="2837" width="9.5703125" style="6" customWidth="1"/>
    <col min="2838" max="2838" width="7.7109375" style="6" customWidth="1"/>
    <col min="2839" max="2839" width="8" style="6" customWidth="1"/>
    <col min="2840" max="2840" width="8.140625" style="6" customWidth="1"/>
    <col min="2841" max="2841" width="9.140625" style="6"/>
    <col min="2842" max="2842" width="8.140625" style="6" customWidth="1"/>
    <col min="2843" max="2843" width="8.42578125" style="6" customWidth="1"/>
    <col min="2844" max="2844" width="7.5703125" style="6" customWidth="1"/>
    <col min="2845" max="2845" width="10" style="6" customWidth="1"/>
    <col min="2846" max="2846" width="16.140625" style="6" customWidth="1"/>
    <col min="2847" max="2847" width="23.140625" style="6" customWidth="1"/>
    <col min="2848" max="2848" width="12.140625" style="6" customWidth="1"/>
    <col min="2849" max="3071" width="9.140625" style="6"/>
    <col min="3072" max="3072" width="7.28515625" style="6" customWidth="1"/>
    <col min="3073" max="3073" width="60.5703125" style="6" customWidth="1"/>
    <col min="3074" max="3074" width="44.140625" style="6" customWidth="1"/>
    <col min="3075" max="3075" width="7.5703125" style="6" customWidth="1"/>
    <col min="3076" max="3076" width="12.42578125" style="6" customWidth="1"/>
    <col min="3077" max="3077" width="8.140625" style="6" customWidth="1"/>
    <col min="3078" max="3080" width="7.5703125" style="6" customWidth="1"/>
    <col min="3081" max="3081" width="9.5703125" style="6" customWidth="1"/>
    <col min="3082" max="3082" width="7.5703125" style="6" customWidth="1"/>
    <col min="3083" max="3083" width="7.7109375" style="6" customWidth="1"/>
    <col min="3084" max="3084" width="7.28515625" style="6" customWidth="1"/>
    <col min="3085" max="3085" width="9.85546875" style="6" customWidth="1"/>
    <col min="3086" max="3088" width="7.5703125" style="6" customWidth="1"/>
    <col min="3089" max="3089" width="9" style="6" customWidth="1"/>
    <col min="3090" max="3090" width="7.5703125" style="6" customWidth="1"/>
    <col min="3091" max="3091" width="8.28515625" style="6" customWidth="1"/>
    <col min="3092" max="3092" width="7.42578125" style="6" customWidth="1"/>
    <col min="3093" max="3093" width="9.5703125" style="6" customWidth="1"/>
    <col min="3094" max="3094" width="7.7109375" style="6" customWidth="1"/>
    <col min="3095" max="3095" width="8" style="6" customWidth="1"/>
    <col min="3096" max="3096" width="8.140625" style="6" customWidth="1"/>
    <col min="3097" max="3097" width="9.140625" style="6"/>
    <col min="3098" max="3098" width="8.140625" style="6" customWidth="1"/>
    <col min="3099" max="3099" width="8.42578125" style="6" customWidth="1"/>
    <col min="3100" max="3100" width="7.5703125" style="6" customWidth="1"/>
    <col min="3101" max="3101" width="10" style="6" customWidth="1"/>
    <col min="3102" max="3102" width="16.140625" style="6" customWidth="1"/>
    <col min="3103" max="3103" width="23.140625" style="6" customWidth="1"/>
    <col min="3104" max="3104" width="12.140625" style="6" customWidth="1"/>
    <col min="3105" max="3327" width="9.140625" style="6"/>
    <col min="3328" max="3328" width="7.28515625" style="6" customWidth="1"/>
    <col min="3329" max="3329" width="60.5703125" style="6" customWidth="1"/>
    <col min="3330" max="3330" width="44.140625" style="6" customWidth="1"/>
    <col min="3331" max="3331" width="7.5703125" style="6" customWidth="1"/>
    <col min="3332" max="3332" width="12.42578125" style="6" customWidth="1"/>
    <col min="3333" max="3333" width="8.140625" style="6" customWidth="1"/>
    <col min="3334" max="3336" width="7.5703125" style="6" customWidth="1"/>
    <col min="3337" max="3337" width="9.5703125" style="6" customWidth="1"/>
    <col min="3338" max="3338" width="7.5703125" style="6" customWidth="1"/>
    <col min="3339" max="3339" width="7.7109375" style="6" customWidth="1"/>
    <col min="3340" max="3340" width="7.28515625" style="6" customWidth="1"/>
    <col min="3341" max="3341" width="9.85546875" style="6" customWidth="1"/>
    <col min="3342" max="3344" width="7.5703125" style="6" customWidth="1"/>
    <col min="3345" max="3345" width="9" style="6" customWidth="1"/>
    <col min="3346" max="3346" width="7.5703125" style="6" customWidth="1"/>
    <col min="3347" max="3347" width="8.28515625" style="6" customWidth="1"/>
    <col min="3348" max="3348" width="7.42578125" style="6" customWidth="1"/>
    <col min="3349" max="3349" width="9.5703125" style="6" customWidth="1"/>
    <col min="3350" max="3350" width="7.7109375" style="6" customWidth="1"/>
    <col min="3351" max="3351" width="8" style="6" customWidth="1"/>
    <col min="3352" max="3352" width="8.140625" style="6" customWidth="1"/>
    <col min="3353" max="3353" width="9.140625" style="6"/>
    <col min="3354" max="3354" width="8.140625" style="6" customWidth="1"/>
    <col min="3355" max="3355" width="8.42578125" style="6" customWidth="1"/>
    <col min="3356" max="3356" width="7.5703125" style="6" customWidth="1"/>
    <col min="3357" max="3357" width="10" style="6" customWidth="1"/>
    <col min="3358" max="3358" width="16.140625" style="6" customWidth="1"/>
    <col min="3359" max="3359" width="23.140625" style="6" customWidth="1"/>
    <col min="3360" max="3360" width="12.140625" style="6" customWidth="1"/>
    <col min="3361" max="3583" width="9.140625" style="6"/>
    <col min="3584" max="3584" width="7.28515625" style="6" customWidth="1"/>
    <col min="3585" max="3585" width="60.5703125" style="6" customWidth="1"/>
    <col min="3586" max="3586" width="44.140625" style="6" customWidth="1"/>
    <col min="3587" max="3587" width="7.5703125" style="6" customWidth="1"/>
    <col min="3588" max="3588" width="12.42578125" style="6" customWidth="1"/>
    <col min="3589" max="3589" width="8.140625" style="6" customWidth="1"/>
    <col min="3590" max="3592" width="7.5703125" style="6" customWidth="1"/>
    <col min="3593" max="3593" width="9.5703125" style="6" customWidth="1"/>
    <col min="3594" max="3594" width="7.5703125" style="6" customWidth="1"/>
    <col min="3595" max="3595" width="7.7109375" style="6" customWidth="1"/>
    <col min="3596" max="3596" width="7.28515625" style="6" customWidth="1"/>
    <col min="3597" max="3597" width="9.85546875" style="6" customWidth="1"/>
    <col min="3598" max="3600" width="7.5703125" style="6" customWidth="1"/>
    <col min="3601" max="3601" width="9" style="6" customWidth="1"/>
    <col min="3602" max="3602" width="7.5703125" style="6" customWidth="1"/>
    <col min="3603" max="3603" width="8.28515625" style="6" customWidth="1"/>
    <col min="3604" max="3604" width="7.42578125" style="6" customWidth="1"/>
    <col min="3605" max="3605" width="9.5703125" style="6" customWidth="1"/>
    <col min="3606" max="3606" width="7.7109375" style="6" customWidth="1"/>
    <col min="3607" max="3607" width="8" style="6" customWidth="1"/>
    <col min="3608" max="3608" width="8.140625" style="6" customWidth="1"/>
    <col min="3609" max="3609" width="9.140625" style="6"/>
    <col min="3610" max="3610" width="8.140625" style="6" customWidth="1"/>
    <col min="3611" max="3611" width="8.42578125" style="6" customWidth="1"/>
    <col min="3612" max="3612" width="7.5703125" style="6" customWidth="1"/>
    <col min="3613" max="3613" width="10" style="6" customWidth="1"/>
    <col min="3614" max="3614" width="16.140625" style="6" customWidth="1"/>
    <col min="3615" max="3615" width="23.140625" style="6" customWidth="1"/>
    <col min="3616" max="3616" width="12.140625" style="6" customWidth="1"/>
    <col min="3617" max="3839" width="9.140625" style="6"/>
    <col min="3840" max="3840" width="7.28515625" style="6" customWidth="1"/>
    <col min="3841" max="3841" width="60.5703125" style="6" customWidth="1"/>
    <col min="3842" max="3842" width="44.140625" style="6" customWidth="1"/>
    <col min="3843" max="3843" width="7.5703125" style="6" customWidth="1"/>
    <col min="3844" max="3844" width="12.42578125" style="6" customWidth="1"/>
    <col min="3845" max="3845" width="8.140625" style="6" customWidth="1"/>
    <col min="3846" max="3848" width="7.5703125" style="6" customWidth="1"/>
    <col min="3849" max="3849" width="9.5703125" style="6" customWidth="1"/>
    <col min="3850" max="3850" width="7.5703125" style="6" customWidth="1"/>
    <col min="3851" max="3851" width="7.7109375" style="6" customWidth="1"/>
    <col min="3852" max="3852" width="7.28515625" style="6" customWidth="1"/>
    <col min="3853" max="3853" width="9.85546875" style="6" customWidth="1"/>
    <col min="3854" max="3856" width="7.5703125" style="6" customWidth="1"/>
    <col min="3857" max="3857" width="9" style="6" customWidth="1"/>
    <col min="3858" max="3858" width="7.5703125" style="6" customWidth="1"/>
    <col min="3859" max="3859" width="8.28515625" style="6" customWidth="1"/>
    <col min="3860" max="3860" width="7.42578125" style="6" customWidth="1"/>
    <col min="3861" max="3861" width="9.5703125" style="6" customWidth="1"/>
    <col min="3862" max="3862" width="7.7109375" style="6" customWidth="1"/>
    <col min="3863" max="3863" width="8" style="6" customWidth="1"/>
    <col min="3864" max="3864" width="8.140625" style="6" customWidth="1"/>
    <col min="3865" max="3865" width="9.140625" style="6"/>
    <col min="3866" max="3866" width="8.140625" style="6" customWidth="1"/>
    <col min="3867" max="3867" width="8.42578125" style="6" customWidth="1"/>
    <col min="3868" max="3868" width="7.5703125" style="6" customWidth="1"/>
    <col min="3869" max="3869" width="10" style="6" customWidth="1"/>
    <col min="3870" max="3870" width="16.140625" style="6" customWidth="1"/>
    <col min="3871" max="3871" width="23.140625" style="6" customWidth="1"/>
    <col min="3872" max="3872" width="12.140625" style="6" customWidth="1"/>
    <col min="3873" max="4095" width="9.140625" style="6"/>
    <col min="4096" max="4096" width="7.28515625" style="6" customWidth="1"/>
    <col min="4097" max="4097" width="60.5703125" style="6" customWidth="1"/>
    <col min="4098" max="4098" width="44.140625" style="6" customWidth="1"/>
    <col min="4099" max="4099" width="7.5703125" style="6" customWidth="1"/>
    <col min="4100" max="4100" width="12.42578125" style="6" customWidth="1"/>
    <col min="4101" max="4101" width="8.140625" style="6" customWidth="1"/>
    <col min="4102" max="4104" width="7.5703125" style="6" customWidth="1"/>
    <col min="4105" max="4105" width="9.5703125" style="6" customWidth="1"/>
    <col min="4106" max="4106" width="7.5703125" style="6" customWidth="1"/>
    <col min="4107" max="4107" width="7.7109375" style="6" customWidth="1"/>
    <col min="4108" max="4108" width="7.28515625" style="6" customWidth="1"/>
    <col min="4109" max="4109" width="9.85546875" style="6" customWidth="1"/>
    <col min="4110" max="4112" width="7.5703125" style="6" customWidth="1"/>
    <col min="4113" max="4113" width="9" style="6" customWidth="1"/>
    <col min="4114" max="4114" width="7.5703125" style="6" customWidth="1"/>
    <col min="4115" max="4115" width="8.28515625" style="6" customWidth="1"/>
    <col min="4116" max="4116" width="7.42578125" style="6" customWidth="1"/>
    <col min="4117" max="4117" width="9.5703125" style="6" customWidth="1"/>
    <col min="4118" max="4118" width="7.7109375" style="6" customWidth="1"/>
    <col min="4119" max="4119" width="8" style="6" customWidth="1"/>
    <col min="4120" max="4120" width="8.140625" style="6" customWidth="1"/>
    <col min="4121" max="4121" width="9.140625" style="6"/>
    <col min="4122" max="4122" width="8.140625" style="6" customWidth="1"/>
    <col min="4123" max="4123" width="8.42578125" style="6" customWidth="1"/>
    <col min="4124" max="4124" width="7.5703125" style="6" customWidth="1"/>
    <col min="4125" max="4125" width="10" style="6" customWidth="1"/>
    <col min="4126" max="4126" width="16.140625" style="6" customWidth="1"/>
    <col min="4127" max="4127" width="23.140625" style="6" customWidth="1"/>
    <col min="4128" max="4128" width="12.140625" style="6" customWidth="1"/>
    <col min="4129" max="4351" width="9.140625" style="6"/>
    <col min="4352" max="4352" width="7.28515625" style="6" customWidth="1"/>
    <col min="4353" max="4353" width="60.5703125" style="6" customWidth="1"/>
    <col min="4354" max="4354" width="44.140625" style="6" customWidth="1"/>
    <col min="4355" max="4355" width="7.5703125" style="6" customWidth="1"/>
    <col min="4356" max="4356" width="12.42578125" style="6" customWidth="1"/>
    <col min="4357" max="4357" width="8.140625" style="6" customWidth="1"/>
    <col min="4358" max="4360" width="7.5703125" style="6" customWidth="1"/>
    <col min="4361" max="4361" width="9.5703125" style="6" customWidth="1"/>
    <col min="4362" max="4362" width="7.5703125" style="6" customWidth="1"/>
    <col min="4363" max="4363" width="7.7109375" style="6" customWidth="1"/>
    <col min="4364" max="4364" width="7.28515625" style="6" customWidth="1"/>
    <col min="4365" max="4365" width="9.85546875" style="6" customWidth="1"/>
    <col min="4366" max="4368" width="7.5703125" style="6" customWidth="1"/>
    <col min="4369" max="4369" width="9" style="6" customWidth="1"/>
    <col min="4370" max="4370" width="7.5703125" style="6" customWidth="1"/>
    <col min="4371" max="4371" width="8.28515625" style="6" customWidth="1"/>
    <col min="4372" max="4372" width="7.42578125" style="6" customWidth="1"/>
    <col min="4373" max="4373" width="9.5703125" style="6" customWidth="1"/>
    <col min="4374" max="4374" width="7.7109375" style="6" customWidth="1"/>
    <col min="4375" max="4375" width="8" style="6" customWidth="1"/>
    <col min="4376" max="4376" width="8.140625" style="6" customWidth="1"/>
    <col min="4377" max="4377" width="9.140625" style="6"/>
    <col min="4378" max="4378" width="8.140625" style="6" customWidth="1"/>
    <col min="4379" max="4379" width="8.42578125" style="6" customWidth="1"/>
    <col min="4380" max="4380" width="7.5703125" style="6" customWidth="1"/>
    <col min="4381" max="4381" width="10" style="6" customWidth="1"/>
    <col min="4382" max="4382" width="16.140625" style="6" customWidth="1"/>
    <col min="4383" max="4383" width="23.140625" style="6" customWidth="1"/>
    <col min="4384" max="4384" width="12.140625" style="6" customWidth="1"/>
    <col min="4385" max="4607" width="9.140625" style="6"/>
    <col min="4608" max="4608" width="7.28515625" style="6" customWidth="1"/>
    <col min="4609" max="4609" width="60.5703125" style="6" customWidth="1"/>
    <col min="4610" max="4610" width="44.140625" style="6" customWidth="1"/>
    <col min="4611" max="4611" width="7.5703125" style="6" customWidth="1"/>
    <col min="4612" max="4612" width="12.42578125" style="6" customWidth="1"/>
    <col min="4613" max="4613" width="8.140625" style="6" customWidth="1"/>
    <col min="4614" max="4616" width="7.5703125" style="6" customWidth="1"/>
    <col min="4617" max="4617" width="9.5703125" style="6" customWidth="1"/>
    <col min="4618" max="4618" width="7.5703125" style="6" customWidth="1"/>
    <col min="4619" max="4619" width="7.7109375" style="6" customWidth="1"/>
    <col min="4620" max="4620" width="7.28515625" style="6" customWidth="1"/>
    <col min="4621" max="4621" width="9.85546875" style="6" customWidth="1"/>
    <col min="4622" max="4624" width="7.5703125" style="6" customWidth="1"/>
    <col min="4625" max="4625" width="9" style="6" customWidth="1"/>
    <col min="4626" max="4626" width="7.5703125" style="6" customWidth="1"/>
    <col min="4627" max="4627" width="8.28515625" style="6" customWidth="1"/>
    <col min="4628" max="4628" width="7.42578125" style="6" customWidth="1"/>
    <col min="4629" max="4629" width="9.5703125" style="6" customWidth="1"/>
    <col min="4630" max="4630" width="7.7109375" style="6" customWidth="1"/>
    <col min="4631" max="4631" width="8" style="6" customWidth="1"/>
    <col min="4632" max="4632" width="8.140625" style="6" customWidth="1"/>
    <col min="4633" max="4633" width="9.140625" style="6"/>
    <col min="4634" max="4634" width="8.140625" style="6" customWidth="1"/>
    <col min="4635" max="4635" width="8.42578125" style="6" customWidth="1"/>
    <col min="4636" max="4636" width="7.5703125" style="6" customWidth="1"/>
    <col min="4637" max="4637" width="10" style="6" customWidth="1"/>
    <col min="4638" max="4638" width="16.140625" style="6" customWidth="1"/>
    <col min="4639" max="4639" width="23.140625" style="6" customWidth="1"/>
    <col min="4640" max="4640" width="12.140625" style="6" customWidth="1"/>
    <col min="4641" max="4863" width="9.140625" style="6"/>
    <col min="4864" max="4864" width="7.28515625" style="6" customWidth="1"/>
    <col min="4865" max="4865" width="60.5703125" style="6" customWidth="1"/>
    <col min="4866" max="4866" width="44.140625" style="6" customWidth="1"/>
    <col min="4867" max="4867" width="7.5703125" style="6" customWidth="1"/>
    <col min="4868" max="4868" width="12.42578125" style="6" customWidth="1"/>
    <col min="4869" max="4869" width="8.140625" style="6" customWidth="1"/>
    <col min="4870" max="4872" width="7.5703125" style="6" customWidth="1"/>
    <col min="4873" max="4873" width="9.5703125" style="6" customWidth="1"/>
    <col min="4874" max="4874" width="7.5703125" style="6" customWidth="1"/>
    <col min="4875" max="4875" width="7.7109375" style="6" customWidth="1"/>
    <col min="4876" max="4876" width="7.28515625" style="6" customWidth="1"/>
    <col min="4877" max="4877" width="9.85546875" style="6" customWidth="1"/>
    <col min="4878" max="4880" width="7.5703125" style="6" customWidth="1"/>
    <col min="4881" max="4881" width="9" style="6" customWidth="1"/>
    <col min="4882" max="4882" width="7.5703125" style="6" customWidth="1"/>
    <col min="4883" max="4883" width="8.28515625" style="6" customWidth="1"/>
    <col min="4884" max="4884" width="7.42578125" style="6" customWidth="1"/>
    <col min="4885" max="4885" width="9.5703125" style="6" customWidth="1"/>
    <col min="4886" max="4886" width="7.7109375" style="6" customWidth="1"/>
    <col min="4887" max="4887" width="8" style="6" customWidth="1"/>
    <col min="4888" max="4888" width="8.140625" style="6" customWidth="1"/>
    <col min="4889" max="4889" width="9.140625" style="6"/>
    <col min="4890" max="4890" width="8.140625" style="6" customWidth="1"/>
    <col min="4891" max="4891" width="8.42578125" style="6" customWidth="1"/>
    <col min="4892" max="4892" width="7.5703125" style="6" customWidth="1"/>
    <col min="4893" max="4893" width="10" style="6" customWidth="1"/>
    <col min="4894" max="4894" width="16.140625" style="6" customWidth="1"/>
    <col min="4895" max="4895" width="23.140625" style="6" customWidth="1"/>
    <col min="4896" max="4896" width="12.140625" style="6" customWidth="1"/>
    <col min="4897" max="5119" width="9.140625" style="6"/>
    <col min="5120" max="5120" width="7.28515625" style="6" customWidth="1"/>
    <col min="5121" max="5121" width="60.5703125" style="6" customWidth="1"/>
    <col min="5122" max="5122" width="44.140625" style="6" customWidth="1"/>
    <col min="5123" max="5123" width="7.5703125" style="6" customWidth="1"/>
    <col min="5124" max="5124" width="12.42578125" style="6" customWidth="1"/>
    <col min="5125" max="5125" width="8.140625" style="6" customWidth="1"/>
    <col min="5126" max="5128" width="7.5703125" style="6" customWidth="1"/>
    <col min="5129" max="5129" width="9.5703125" style="6" customWidth="1"/>
    <col min="5130" max="5130" width="7.5703125" style="6" customWidth="1"/>
    <col min="5131" max="5131" width="7.7109375" style="6" customWidth="1"/>
    <col min="5132" max="5132" width="7.28515625" style="6" customWidth="1"/>
    <col min="5133" max="5133" width="9.85546875" style="6" customWidth="1"/>
    <col min="5134" max="5136" width="7.5703125" style="6" customWidth="1"/>
    <col min="5137" max="5137" width="9" style="6" customWidth="1"/>
    <col min="5138" max="5138" width="7.5703125" style="6" customWidth="1"/>
    <col min="5139" max="5139" width="8.28515625" style="6" customWidth="1"/>
    <col min="5140" max="5140" width="7.42578125" style="6" customWidth="1"/>
    <col min="5141" max="5141" width="9.5703125" style="6" customWidth="1"/>
    <col min="5142" max="5142" width="7.7109375" style="6" customWidth="1"/>
    <col min="5143" max="5143" width="8" style="6" customWidth="1"/>
    <col min="5144" max="5144" width="8.140625" style="6" customWidth="1"/>
    <col min="5145" max="5145" width="9.140625" style="6"/>
    <col min="5146" max="5146" width="8.140625" style="6" customWidth="1"/>
    <col min="5147" max="5147" width="8.42578125" style="6" customWidth="1"/>
    <col min="5148" max="5148" width="7.5703125" style="6" customWidth="1"/>
    <col min="5149" max="5149" width="10" style="6" customWidth="1"/>
    <col min="5150" max="5150" width="16.140625" style="6" customWidth="1"/>
    <col min="5151" max="5151" width="23.140625" style="6" customWidth="1"/>
    <col min="5152" max="5152" width="12.140625" style="6" customWidth="1"/>
    <col min="5153" max="5375" width="9.140625" style="6"/>
    <col min="5376" max="5376" width="7.28515625" style="6" customWidth="1"/>
    <col min="5377" max="5377" width="60.5703125" style="6" customWidth="1"/>
    <col min="5378" max="5378" width="44.140625" style="6" customWidth="1"/>
    <col min="5379" max="5379" width="7.5703125" style="6" customWidth="1"/>
    <col min="5380" max="5380" width="12.42578125" style="6" customWidth="1"/>
    <col min="5381" max="5381" width="8.140625" style="6" customWidth="1"/>
    <col min="5382" max="5384" width="7.5703125" style="6" customWidth="1"/>
    <col min="5385" max="5385" width="9.5703125" style="6" customWidth="1"/>
    <col min="5386" max="5386" width="7.5703125" style="6" customWidth="1"/>
    <col min="5387" max="5387" width="7.7109375" style="6" customWidth="1"/>
    <col min="5388" max="5388" width="7.28515625" style="6" customWidth="1"/>
    <col min="5389" max="5389" width="9.85546875" style="6" customWidth="1"/>
    <col min="5390" max="5392" width="7.5703125" style="6" customWidth="1"/>
    <col min="5393" max="5393" width="9" style="6" customWidth="1"/>
    <col min="5394" max="5394" width="7.5703125" style="6" customWidth="1"/>
    <col min="5395" max="5395" width="8.28515625" style="6" customWidth="1"/>
    <col min="5396" max="5396" width="7.42578125" style="6" customWidth="1"/>
    <col min="5397" max="5397" width="9.5703125" style="6" customWidth="1"/>
    <col min="5398" max="5398" width="7.7109375" style="6" customWidth="1"/>
    <col min="5399" max="5399" width="8" style="6" customWidth="1"/>
    <col min="5400" max="5400" width="8.140625" style="6" customWidth="1"/>
    <col min="5401" max="5401" width="9.140625" style="6"/>
    <col min="5402" max="5402" width="8.140625" style="6" customWidth="1"/>
    <col min="5403" max="5403" width="8.42578125" style="6" customWidth="1"/>
    <col min="5404" max="5404" width="7.5703125" style="6" customWidth="1"/>
    <col min="5405" max="5405" width="10" style="6" customWidth="1"/>
    <col min="5406" max="5406" width="16.140625" style="6" customWidth="1"/>
    <col min="5407" max="5407" width="23.140625" style="6" customWidth="1"/>
    <col min="5408" max="5408" width="12.140625" style="6" customWidth="1"/>
    <col min="5409" max="5631" width="9.140625" style="6"/>
    <col min="5632" max="5632" width="7.28515625" style="6" customWidth="1"/>
    <col min="5633" max="5633" width="60.5703125" style="6" customWidth="1"/>
    <col min="5634" max="5634" width="44.140625" style="6" customWidth="1"/>
    <col min="5635" max="5635" width="7.5703125" style="6" customWidth="1"/>
    <col min="5636" max="5636" width="12.42578125" style="6" customWidth="1"/>
    <col min="5637" max="5637" width="8.140625" style="6" customWidth="1"/>
    <col min="5638" max="5640" width="7.5703125" style="6" customWidth="1"/>
    <col min="5641" max="5641" width="9.5703125" style="6" customWidth="1"/>
    <col min="5642" max="5642" width="7.5703125" style="6" customWidth="1"/>
    <col min="5643" max="5643" width="7.7109375" style="6" customWidth="1"/>
    <col min="5644" max="5644" width="7.28515625" style="6" customWidth="1"/>
    <col min="5645" max="5645" width="9.85546875" style="6" customWidth="1"/>
    <col min="5646" max="5648" width="7.5703125" style="6" customWidth="1"/>
    <col min="5649" max="5649" width="9" style="6" customWidth="1"/>
    <col min="5650" max="5650" width="7.5703125" style="6" customWidth="1"/>
    <col min="5651" max="5651" width="8.28515625" style="6" customWidth="1"/>
    <col min="5652" max="5652" width="7.42578125" style="6" customWidth="1"/>
    <col min="5653" max="5653" width="9.5703125" style="6" customWidth="1"/>
    <col min="5654" max="5654" width="7.7109375" style="6" customWidth="1"/>
    <col min="5655" max="5655" width="8" style="6" customWidth="1"/>
    <col min="5656" max="5656" width="8.140625" style="6" customWidth="1"/>
    <col min="5657" max="5657" width="9.140625" style="6"/>
    <col min="5658" max="5658" width="8.140625" style="6" customWidth="1"/>
    <col min="5659" max="5659" width="8.42578125" style="6" customWidth="1"/>
    <col min="5660" max="5660" width="7.5703125" style="6" customWidth="1"/>
    <col min="5661" max="5661" width="10" style="6" customWidth="1"/>
    <col min="5662" max="5662" width="16.140625" style="6" customWidth="1"/>
    <col min="5663" max="5663" width="23.140625" style="6" customWidth="1"/>
    <col min="5664" max="5664" width="12.140625" style="6" customWidth="1"/>
    <col min="5665" max="5887" width="9.140625" style="6"/>
    <col min="5888" max="5888" width="7.28515625" style="6" customWidth="1"/>
    <col min="5889" max="5889" width="60.5703125" style="6" customWidth="1"/>
    <col min="5890" max="5890" width="44.140625" style="6" customWidth="1"/>
    <col min="5891" max="5891" width="7.5703125" style="6" customWidth="1"/>
    <col min="5892" max="5892" width="12.42578125" style="6" customWidth="1"/>
    <col min="5893" max="5893" width="8.140625" style="6" customWidth="1"/>
    <col min="5894" max="5896" width="7.5703125" style="6" customWidth="1"/>
    <col min="5897" max="5897" width="9.5703125" style="6" customWidth="1"/>
    <col min="5898" max="5898" width="7.5703125" style="6" customWidth="1"/>
    <col min="5899" max="5899" width="7.7109375" style="6" customWidth="1"/>
    <col min="5900" max="5900" width="7.28515625" style="6" customWidth="1"/>
    <col min="5901" max="5901" width="9.85546875" style="6" customWidth="1"/>
    <col min="5902" max="5904" width="7.5703125" style="6" customWidth="1"/>
    <col min="5905" max="5905" width="9" style="6" customWidth="1"/>
    <col min="5906" max="5906" width="7.5703125" style="6" customWidth="1"/>
    <col min="5907" max="5907" width="8.28515625" style="6" customWidth="1"/>
    <col min="5908" max="5908" width="7.42578125" style="6" customWidth="1"/>
    <col min="5909" max="5909" width="9.5703125" style="6" customWidth="1"/>
    <col min="5910" max="5910" width="7.7109375" style="6" customWidth="1"/>
    <col min="5911" max="5911" width="8" style="6" customWidth="1"/>
    <col min="5912" max="5912" width="8.140625" style="6" customWidth="1"/>
    <col min="5913" max="5913" width="9.140625" style="6"/>
    <col min="5914" max="5914" width="8.140625" style="6" customWidth="1"/>
    <col min="5915" max="5915" width="8.42578125" style="6" customWidth="1"/>
    <col min="5916" max="5916" width="7.5703125" style="6" customWidth="1"/>
    <col min="5917" max="5917" width="10" style="6" customWidth="1"/>
    <col min="5918" max="5918" width="16.140625" style="6" customWidth="1"/>
    <col min="5919" max="5919" width="23.140625" style="6" customWidth="1"/>
    <col min="5920" max="5920" width="12.140625" style="6" customWidth="1"/>
    <col min="5921" max="6143" width="9.140625" style="6"/>
    <col min="6144" max="6144" width="7.28515625" style="6" customWidth="1"/>
    <col min="6145" max="6145" width="60.5703125" style="6" customWidth="1"/>
    <col min="6146" max="6146" width="44.140625" style="6" customWidth="1"/>
    <col min="6147" max="6147" width="7.5703125" style="6" customWidth="1"/>
    <col min="6148" max="6148" width="12.42578125" style="6" customWidth="1"/>
    <col min="6149" max="6149" width="8.140625" style="6" customWidth="1"/>
    <col min="6150" max="6152" width="7.5703125" style="6" customWidth="1"/>
    <col min="6153" max="6153" width="9.5703125" style="6" customWidth="1"/>
    <col min="6154" max="6154" width="7.5703125" style="6" customWidth="1"/>
    <col min="6155" max="6155" width="7.7109375" style="6" customWidth="1"/>
    <col min="6156" max="6156" width="7.28515625" style="6" customWidth="1"/>
    <col min="6157" max="6157" width="9.85546875" style="6" customWidth="1"/>
    <col min="6158" max="6160" width="7.5703125" style="6" customWidth="1"/>
    <col min="6161" max="6161" width="9" style="6" customWidth="1"/>
    <col min="6162" max="6162" width="7.5703125" style="6" customWidth="1"/>
    <col min="6163" max="6163" width="8.28515625" style="6" customWidth="1"/>
    <col min="6164" max="6164" width="7.42578125" style="6" customWidth="1"/>
    <col min="6165" max="6165" width="9.5703125" style="6" customWidth="1"/>
    <col min="6166" max="6166" width="7.7109375" style="6" customWidth="1"/>
    <col min="6167" max="6167" width="8" style="6" customWidth="1"/>
    <col min="6168" max="6168" width="8.140625" style="6" customWidth="1"/>
    <col min="6169" max="6169" width="9.140625" style="6"/>
    <col min="6170" max="6170" width="8.140625" style="6" customWidth="1"/>
    <col min="6171" max="6171" width="8.42578125" style="6" customWidth="1"/>
    <col min="6172" max="6172" width="7.5703125" style="6" customWidth="1"/>
    <col min="6173" max="6173" width="10" style="6" customWidth="1"/>
    <col min="6174" max="6174" width="16.140625" style="6" customWidth="1"/>
    <col min="6175" max="6175" width="23.140625" style="6" customWidth="1"/>
    <col min="6176" max="6176" width="12.140625" style="6" customWidth="1"/>
    <col min="6177" max="6399" width="9.140625" style="6"/>
    <col min="6400" max="6400" width="7.28515625" style="6" customWidth="1"/>
    <col min="6401" max="6401" width="60.5703125" style="6" customWidth="1"/>
    <col min="6402" max="6402" width="44.140625" style="6" customWidth="1"/>
    <col min="6403" max="6403" width="7.5703125" style="6" customWidth="1"/>
    <col min="6404" max="6404" width="12.42578125" style="6" customWidth="1"/>
    <col min="6405" max="6405" width="8.140625" style="6" customWidth="1"/>
    <col min="6406" max="6408" width="7.5703125" style="6" customWidth="1"/>
    <col min="6409" max="6409" width="9.5703125" style="6" customWidth="1"/>
    <col min="6410" max="6410" width="7.5703125" style="6" customWidth="1"/>
    <col min="6411" max="6411" width="7.7109375" style="6" customWidth="1"/>
    <col min="6412" max="6412" width="7.28515625" style="6" customWidth="1"/>
    <col min="6413" max="6413" width="9.85546875" style="6" customWidth="1"/>
    <col min="6414" max="6416" width="7.5703125" style="6" customWidth="1"/>
    <col min="6417" max="6417" width="9" style="6" customWidth="1"/>
    <col min="6418" max="6418" width="7.5703125" style="6" customWidth="1"/>
    <col min="6419" max="6419" width="8.28515625" style="6" customWidth="1"/>
    <col min="6420" max="6420" width="7.42578125" style="6" customWidth="1"/>
    <col min="6421" max="6421" width="9.5703125" style="6" customWidth="1"/>
    <col min="6422" max="6422" width="7.7109375" style="6" customWidth="1"/>
    <col min="6423" max="6423" width="8" style="6" customWidth="1"/>
    <col min="6424" max="6424" width="8.140625" style="6" customWidth="1"/>
    <col min="6425" max="6425" width="9.140625" style="6"/>
    <col min="6426" max="6426" width="8.140625" style="6" customWidth="1"/>
    <col min="6427" max="6427" width="8.42578125" style="6" customWidth="1"/>
    <col min="6428" max="6428" width="7.5703125" style="6" customWidth="1"/>
    <col min="6429" max="6429" width="10" style="6" customWidth="1"/>
    <col min="6430" max="6430" width="16.140625" style="6" customWidth="1"/>
    <col min="6431" max="6431" width="23.140625" style="6" customWidth="1"/>
    <col min="6432" max="6432" width="12.140625" style="6" customWidth="1"/>
    <col min="6433" max="6655" width="9.140625" style="6"/>
    <col min="6656" max="6656" width="7.28515625" style="6" customWidth="1"/>
    <col min="6657" max="6657" width="60.5703125" style="6" customWidth="1"/>
    <col min="6658" max="6658" width="44.140625" style="6" customWidth="1"/>
    <col min="6659" max="6659" width="7.5703125" style="6" customWidth="1"/>
    <col min="6660" max="6660" width="12.42578125" style="6" customWidth="1"/>
    <col min="6661" max="6661" width="8.140625" style="6" customWidth="1"/>
    <col min="6662" max="6664" width="7.5703125" style="6" customWidth="1"/>
    <col min="6665" max="6665" width="9.5703125" style="6" customWidth="1"/>
    <col min="6666" max="6666" width="7.5703125" style="6" customWidth="1"/>
    <col min="6667" max="6667" width="7.7109375" style="6" customWidth="1"/>
    <col min="6668" max="6668" width="7.28515625" style="6" customWidth="1"/>
    <col min="6669" max="6669" width="9.85546875" style="6" customWidth="1"/>
    <col min="6670" max="6672" width="7.5703125" style="6" customWidth="1"/>
    <col min="6673" max="6673" width="9" style="6" customWidth="1"/>
    <col min="6674" max="6674" width="7.5703125" style="6" customWidth="1"/>
    <col min="6675" max="6675" width="8.28515625" style="6" customWidth="1"/>
    <col min="6676" max="6676" width="7.42578125" style="6" customWidth="1"/>
    <col min="6677" max="6677" width="9.5703125" style="6" customWidth="1"/>
    <col min="6678" max="6678" width="7.7109375" style="6" customWidth="1"/>
    <col min="6679" max="6679" width="8" style="6" customWidth="1"/>
    <col min="6680" max="6680" width="8.140625" style="6" customWidth="1"/>
    <col min="6681" max="6681" width="9.140625" style="6"/>
    <col min="6682" max="6682" width="8.140625" style="6" customWidth="1"/>
    <col min="6683" max="6683" width="8.42578125" style="6" customWidth="1"/>
    <col min="6684" max="6684" width="7.5703125" style="6" customWidth="1"/>
    <col min="6685" max="6685" width="10" style="6" customWidth="1"/>
    <col min="6686" max="6686" width="16.140625" style="6" customWidth="1"/>
    <col min="6687" max="6687" width="23.140625" style="6" customWidth="1"/>
    <col min="6688" max="6688" width="12.140625" style="6" customWidth="1"/>
    <col min="6689" max="6911" width="9.140625" style="6"/>
    <col min="6912" max="6912" width="7.28515625" style="6" customWidth="1"/>
    <col min="6913" max="6913" width="60.5703125" style="6" customWidth="1"/>
    <col min="6914" max="6914" width="44.140625" style="6" customWidth="1"/>
    <col min="6915" max="6915" width="7.5703125" style="6" customWidth="1"/>
    <col min="6916" max="6916" width="12.42578125" style="6" customWidth="1"/>
    <col min="6917" max="6917" width="8.140625" style="6" customWidth="1"/>
    <col min="6918" max="6920" width="7.5703125" style="6" customWidth="1"/>
    <col min="6921" max="6921" width="9.5703125" style="6" customWidth="1"/>
    <col min="6922" max="6922" width="7.5703125" style="6" customWidth="1"/>
    <col min="6923" max="6923" width="7.7109375" style="6" customWidth="1"/>
    <col min="6924" max="6924" width="7.28515625" style="6" customWidth="1"/>
    <col min="6925" max="6925" width="9.85546875" style="6" customWidth="1"/>
    <col min="6926" max="6928" width="7.5703125" style="6" customWidth="1"/>
    <col min="6929" max="6929" width="9" style="6" customWidth="1"/>
    <col min="6930" max="6930" width="7.5703125" style="6" customWidth="1"/>
    <col min="6931" max="6931" width="8.28515625" style="6" customWidth="1"/>
    <col min="6932" max="6932" width="7.42578125" style="6" customWidth="1"/>
    <col min="6933" max="6933" width="9.5703125" style="6" customWidth="1"/>
    <col min="6934" max="6934" width="7.7109375" style="6" customWidth="1"/>
    <col min="6935" max="6935" width="8" style="6" customWidth="1"/>
    <col min="6936" max="6936" width="8.140625" style="6" customWidth="1"/>
    <col min="6937" max="6937" width="9.140625" style="6"/>
    <col min="6938" max="6938" width="8.140625" style="6" customWidth="1"/>
    <col min="6939" max="6939" width="8.42578125" style="6" customWidth="1"/>
    <col min="6940" max="6940" width="7.5703125" style="6" customWidth="1"/>
    <col min="6941" max="6941" width="10" style="6" customWidth="1"/>
    <col min="6942" max="6942" width="16.140625" style="6" customWidth="1"/>
    <col min="6943" max="6943" width="23.140625" style="6" customWidth="1"/>
    <col min="6944" max="6944" width="12.140625" style="6" customWidth="1"/>
    <col min="6945" max="7167" width="9.140625" style="6"/>
    <col min="7168" max="7168" width="7.28515625" style="6" customWidth="1"/>
    <col min="7169" max="7169" width="60.5703125" style="6" customWidth="1"/>
    <col min="7170" max="7170" width="44.140625" style="6" customWidth="1"/>
    <col min="7171" max="7171" width="7.5703125" style="6" customWidth="1"/>
    <col min="7172" max="7172" width="12.42578125" style="6" customWidth="1"/>
    <col min="7173" max="7173" width="8.140625" style="6" customWidth="1"/>
    <col min="7174" max="7176" width="7.5703125" style="6" customWidth="1"/>
    <col min="7177" max="7177" width="9.5703125" style="6" customWidth="1"/>
    <col min="7178" max="7178" width="7.5703125" style="6" customWidth="1"/>
    <col min="7179" max="7179" width="7.7109375" style="6" customWidth="1"/>
    <col min="7180" max="7180" width="7.28515625" style="6" customWidth="1"/>
    <col min="7181" max="7181" width="9.85546875" style="6" customWidth="1"/>
    <col min="7182" max="7184" width="7.5703125" style="6" customWidth="1"/>
    <col min="7185" max="7185" width="9" style="6" customWidth="1"/>
    <col min="7186" max="7186" width="7.5703125" style="6" customWidth="1"/>
    <col min="7187" max="7187" width="8.28515625" style="6" customWidth="1"/>
    <col min="7188" max="7188" width="7.42578125" style="6" customWidth="1"/>
    <col min="7189" max="7189" width="9.5703125" style="6" customWidth="1"/>
    <col min="7190" max="7190" width="7.7109375" style="6" customWidth="1"/>
    <col min="7191" max="7191" width="8" style="6" customWidth="1"/>
    <col min="7192" max="7192" width="8.140625" style="6" customWidth="1"/>
    <col min="7193" max="7193" width="9.140625" style="6"/>
    <col min="7194" max="7194" width="8.140625" style="6" customWidth="1"/>
    <col min="7195" max="7195" width="8.42578125" style="6" customWidth="1"/>
    <col min="7196" max="7196" width="7.5703125" style="6" customWidth="1"/>
    <col min="7197" max="7197" width="10" style="6" customWidth="1"/>
    <col min="7198" max="7198" width="16.140625" style="6" customWidth="1"/>
    <col min="7199" max="7199" width="23.140625" style="6" customWidth="1"/>
    <col min="7200" max="7200" width="12.140625" style="6" customWidth="1"/>
    <col min="7201" max="7423" width="9.140625" style="6"/>
    <col min="7424" max="7424" width="7.28515625" style="6" customWidth="1"/>
    <col min="7425" max="7425" width="60.5703125" style="6" customWidth="1"/>
    <col min="7426" max="7426" width="44.140625" style="6" customWidth="1"/>
    <col min="7427" max="7427" width="7.5703125" style="6" customWidth="1"/>
    <col min="7428" max="7428" width="12.42578125" style="6" customWidth="1"/>
    <col min="7429" max="7429" width="8.140625" style="6" customWidth="1"/>
    <col min="7430" max="7432" width="7.5703125" style="6" customWidth="1"/>
    <col min="7433" max="7433" width="9.5703125" style="6" customWidth="1"/>
    <col min="7434" max="7434" width="7.5703125" style="6" customWidth="1"/>
    <col min="7435" max="7435" width="7.7109375" style="6" customWidth="1"/>
    <col min="7436" max="7436" width="7.28515625" style="6" customWidth="1"/>
    <col min="7437" max="7437" width="9.85546875" style="6" customWidth="1"/>
    <col min="7438" max="7440" width="7.5703125" style="6" customWidth="1"/>
    <col min="7441" max="7441" width="9" style="6" customWidth="1"/>
    <col min="7442" max="7442" width="7.5703125" style="6" customWidth="1"/>
    <col min="7443" max="7443" width="8.28515625" style="6" customWidth="1"/>
    <col min="7444" max="7444" width="7.42578125" style="6" customWidth="1"/>
    <col min="7445" max="7445" width="9.5703125" style="6" customWidth="1"/>
    <col min="7446" max="7446" width="7.7109375" style="6" customWidth="1"/>
    <col min="7447" max="7447" width="8" style="6" customWidth="1"/>
    <col min="7448" max="7448" width="8.140625" style="6" customWidth="1"/>
    <col min="7449" max="7449" width="9.140625" style="6"/>
    <col min="7450" max="7450" width="8.140625" style="6" customWidth="1"/>
    <col min="7451" max="7451" width="8.42578125" style="6" customWidth="1"/>
    <col min="7452" max="7452" width="7.5703125" style="6" customWidth="1"/>
    <col min="7453" max="7453" width="10" style="6" customWidth="1"/>
    <col min="7454" max="7454" width="16.140625" style="6" customWidth="1"/>
    <col min="7455" max="7455" width="23.140625" style="6" customWidth="1"/>
    <col min="7456" max="7456" width="12.140625" style="6" customWidth="1"/>
    <col min="7457" max="7679" width="9.140625" style="6"/>
    <col min="7680" max="7680" width="7.28515625" style="6" customWidth="1"/>
    <col min="7681" max="7681" width="60.5703125" style="6" customWidth="1"/>
    <col min="7682" max="7682" width="44.140625" style="6" customWidth="1"/>
    <col min="7683" max="7683" width="7.5703125" style="6" customWidth="1"/>
    <col min="7684" max="7684" width="12.42578125" style="6" customWidth="1"/>
    <col min="7685" max="7685" width="8.140625" style="6" customWidth="1"/>
    <col min="7686" max="7688" width="7.5703125" style="6" customWidth="1"/>
    <col min="7689" max="7689" width="9.5703125" style="6" customWidth="1"/>
    <col min="7690" max="7690" width="7.5703125" style="6" customWidth="1"/>
    <col min="7691" max="7691" width="7.7109375" style="6" customWidth="1"/>
    <col min="7692" max="7692" width="7.28515625" style="6" customWidth="1"/>
    <col min="7693" max="7693" width="9.85546875" style="6" customWidth="1"/>
    <col min="7694" max="7696" width="7.5703125" style="6" customWidth="1"/>
    <col min="7697" max="7697" width="9" style="6" customWidth="1"/>
    <col min="7698" max="7698" width="7.5703125" style="6" customWidth="1"/>
    <col min="7699" max="7699" width="8.28515625" style="6" customWidth="1"/>
    <col min="7700" max="7700" width="7.42578125" style="6" customWidth="1"/>
    <col min="7701" max="7701" width="9.5703125" style="6" customWidth="1"/>
    <col min="7702" max="7702" width="7.7109375" style="6" customWidth="1"/>
    <col min="7703" max="7703" width="8" style="6" customWidth="1"/>
    <col min="7704" max="7704" width="8.140625" style="6" customWidth="1"/>
    <col min="7705" max="7705" width="9.140625" style="6"/>
    <col min="7706" max="7706" width="8.140625" style="6" customWidth="1"/>
    <col min="7707" max="7707" width="8.42578125" style="6" customWidth="1"/>
    <col min="7708" max="7708" width="7.5703125" style="6" customWidth="1"/>
    <col min="7709" max="7709" width="10" style="6" customWidth="1"/>
    <col min="7710" max="7710" width="16.140625" style="6" customWidth="1"/>
    <col min="7711" max="7711" width="23.140625" style="6" customWidth="1"/>
    <col min="7712" max="7712" width="12.140625" style="6" customWidth="1"/>
    <col min="7713" max="7935" width="9.140625" style="6"/>
    <col min="7936" max="7936" width="7.28515625" style="6" customWidth="1"/>
    <col min="7937" max="7937" width="60.5703125" style="6" customWidth="1"/>
    <col min="7938" max="7938" width="44.140625" style="6" customWidth="1"/>
    <col min="7939" max="7939" width="7.5703125" style="6" customWidth="1"/>
    <col min="7940" max="7940" width="12.42578125" style="6" customWidth="1"/>
    <col min="7941" max="7941" width="8.140625" style="6" customWidth="1"/>
    <col min="7942" max="7944" width="7.5703125" style="6" customWidth="1"/>
    <col min="7945" max="7945" width="9.5703125" style="6" customWidth="1"/>
    <col min="7946" max="7946" width="7.5703125" style="6" customWidth="1"/>
    <col min="7947" max="7947" width="7.7109375" style="6" customWidth="1"/>
    <col min="7948" max="7948" width="7.28515625" style="6" customWidth="1"/>
    <col min="7949" max="7949" width="9.85546875" style="6" customWidth="1"/>
    <col min="7950" max="7952" width="7.5703125" style="6" customWidth="1"/>
    <col min="7953" max="7953" width="9" style="6" customWidth="1"/>
    <col min="7954" max="7954" width="7.5703125" style="6" customWidth="1"/>
    <col min="7955" max="7955" width="8.28515625" style="6" customWidth="1"/>
    <col min="7956" max="7956" width="7.42578125" style="6" customWidth="1"/>
    <col min="7957" max="7957" width="9.5703125" style="6" customWidth="1"/>
    <col min="7958" max="7958" width="7.7109375" style="6" customWidth="1"/>
    <col min="7959" max="7959" width="8" style="6" customWidth="1"/>
    <col min="7960" max="7960" width="8.140625" style="6" customWidth="1"/>
    <col min="7961" max="7961" width="9.140625" style="6"/>
    <col min="7962" max="7962" width="8.140625" style="6" customWidth="1"/>
    <col min="7963" max="7963" width="8.42578125" style="6" customWidth="1"/>
    <col min="7964" max="7964" width="7.5703125" style="6" customWidth="1"/>
    <col min="7965" max="7965" width="10" style="6" customWidth="1"/>
    <col min="7966" max="7966" width="16.140625" style="6" customWidth="1"/>
    <col min="7967" max="7967" width="23.140625" style="6" customWidth="1"/>
    <col min="7968" max="7968" width="12.140625" style="6" customWidth="1"/>
    <col min="7969" max="8191" width="9.140625" style="6"/>
    <col min="8192" max="8192" width="7.28515625" style="6" customWidth="1"/>
    <col min="8193" max="8193" width="60.5703125" style="6" customWidth="1"/>
    <col min="8194" max="8194" width="44.140625" style="6" customWidth="1"/>
    <col min="8195" max="8195" width="7.5703125" style="6" customWidth="1"/>
    <col min="8196" max="8196" width="12.42578125" style="6" customWidth="1"/>
    <col min="8197" max="8197" width="8.140625" style="6" customWidth="1"/>
    <col min="8198" max="8200" width="7.5703125" style="6" customWidth="1"/>
    <col min="8201" max="8201" width="9.5703125" style="6" customWidth="1"/>
    <col min="8202" max="8202" width="7.5703125" style="6" customWidth="1"/>
    <col min="8203" max="8203" width="7.7109375" style="6" customWidth="1"/>
    <col min="8204" max="8204" width="7.28515625" style="6" customWidth="1"/>
    <col min="8205" max="8205" width="9.85546875" style="6" customWidth="1"/>
    <col min="8206" max="8208" width="7.5703125" style="6" customWidth="1"/>
    <col min="8209" max="8209" width="9" style="6" customWidth="1"/>
    <col min="8210" max="8210" width="7.5703125" style="6" customWidth="1"/>
    <col min="8211" max="8211" width="8.28515625" style="6" customWidth="1"/>
    <col min="8212" max="8212" width="7.42578125" style="6" customWidth="1"/>
    <col min="8213" max="8213" width="9.5703125" style="6" customWidth="1"/>
    <col min="8214" max="8214" width="7.7109375" style="6" customWidth="1"/>
    <col min="8215" max="8215" width="8" style="6" customWidth="1"/>
    <col min="8216" max="8216" width="8.140625" style="6" customWidth="1"/>
    <col min="8217" max="8217" width="9.140625" style="6"/>
    <col min="8218" max="8218" width="8.140625" style="6" customWidth="1"/>
    <col min="8219" max="8219" width="8.42578125" style="6" customWidth="1"/>
    <col min="8220" max="8220" width="7.5703125" style="6" customWidth="1"/>
    <col min="8221" max="8221" width="10" style="6" customWidth="1"/>
    <col min="8222" max="8222" width="16.140625" style="6" customWidth="1"/>
    <col min="8223" max="8223" width="23.140625" style="6" customWidth="1"/>
    <col min="8224" max="8224" width="12.140625" style="6" customWidth="1"/>
    <col min="8225" max="8447" width="9.140625" style="6"/>
    <col min="8448" max="8448" width="7.28515625" style="6" customWidth="1"/>
    <col min="8449" max="8449" width="60.5703125" style="6" customWidth="1"/>
    <col min="8450" max="8450" width="44.140625" style="6" customWidth="1"/>
    <col min="8451" max="8451" width="7.5703125" style="6" customWidth="1"/>
    <col min="8452" max="8452" width="12.42578125" style="6" customWidth="1"/>
    <col min="8453" max="8453" width="8.140625" style="6" customWidth="1"/>
    <col min="8454" max="8456" width="7.5703125" style="6" customWidth="1"/>
    <col min="8457" max="8457" width="9.5703125" style="6" customWidth="1"/>
    <col min="8458" max="8458" width="7.5703125" style="6" customWidth="1"/>
    <col min="8459" max="8459" width="7.7109375" style="6" customWidth="1"/>
    <col min="8460" max="8460" width="7.28515625" style="6" customWidth="1"/>
    <col min="8461" max="8461" width="9.85546875" style="6" customWidth="1"/>
    <col min="8462" max="8464" width="7.5703125" style="6" customWidth="1"/>
    <col min="8465" max="8465" width="9" style="6" customWidth="1"/>
    <col min="8466" max="8466" width="7.5703125" style="6" customWidth="1"/>
    <col min="8467" max="8467" width="8.28515625" style="6" customWidth="1"/>
    <col min="8468" max="8468" width="7.42578125" style="6" customWidth="1"/>
    <col min="8469" max="8469" width="9.5703125" style="6" customWidth="1"/>
    <col min="8470" max="8470" width="7.7109375" style="6" customWidth="1"/>
    <col min="8471" max="8471" width="8" style="6" customWidth="1"/>
    <col min="8472" max="8472" width="8.140625" style="6" customWidth="1"/>
    <col min="8473" max="8473" width="9.140625" style="6"/>
    <col min="8474" max="8474" width="8.140625" style="6" customWidth="1"/>
    <col min="8475" max="8475" width="8.42578125" style="6" customWidth="1"/>
    <col min="8476" max="8476" width="7.5703125" style="6" customWidth="1"/>
    <col min="8477" max="8477" width="10" style="6" customWidth="1"/>
    <col min="8478" max="8478" width="16.140625" style="6" customWidth="1"/>
    <col min="8479" max="8479" width="23.140625" style="6" customWidth="1"/>
    <col min="8480" max="8480" width="12.140625" style="6" customWidth="1"/>
    <col min="8481" max="8703" width="9.140625" style="6"/>
    <col min="8704" max="8704" width="7.28515625" style="6" customWidth="1"/>
    <col min="8705" max="8705" width="60.5703125" style="6" customWidth="1"/>
    <col min="8706" max="8706" width="44.140625" style="6" customWidth="1"/>
    <col min="8707" max="8707" width="7.5703125" style="6" customWidth="1"/>
    <col min="8708" max="8708" width="12.42578125" style="6" customWidth="1"/>
    <col min="8709" max="8709" width="8.140625" style="6" customWidth="1"/>
    <col min="8710" max="8712" width="7.5703125" style="6" customWidth="1"/>
    <col min="8713" max="8713" width="9.5703125" style="6" customWidth="1"/>
    <col min="8714" max="8714" width="7.5703125" style="6" customWidth="1"/>
    <col min="8715" max="8715" width="7.7109375" style="6" customWidth="1"/>
    <col min="8716" max="8716" width="7.28515625" style="6" customWidth="1"/>
    <col min="8717" max="8717" width="9.85546875" style="6" customWidth="1"/>
    <col min="8718" max="8720" width="7.5703125" style="6" customWidth="1"/>
    <col min="8721" max="8721" width="9" style="6" customWidth="1"/>
    <col min="8722" max="8722" width="7.5703125" style="6" customWidth="1"/>
    <col min="8723" max="8723" width="8.28515625" style="6" customWidth="1"/>
    <col min="8724" max="8724" width="7.42578125" style="6" customWidth="1"/>
    <col min="8725" max="8725" width="9.5703125" style="6" customWidth="1"/>
    <col min="8726" max="8726" width="7.7109375" style="6" customWidth="1"/>
    <col min="8727" max="8727" width="8" style="6" customWidth="1"/>
    <col min="8728" max="8728" width="8.140625" style="6" customWidth="1"/>
    <col min="8729" max="8729" width="9.140625" style="6"/>
    <col min="8730" max="8730" width="8.140625" style="6" customWidth="1"/>
    <col min="8731" max="8731" width="8.42578125" style="6" customWidth="1"/>
    <col min="8732" max="8732" width="7.5703125" style="6" customWidth="1"/>
    <col min="8733" max="8733" width="10" style="6" customWidth="1"/>
    <col min="8734" max="8734" width="16.140625" style="6" customWidth="1"/>
    <col min="8735" max="8735" width="23.140625" style="6" customWidth="1"/>
    <col min="8736" max="8736" width="12.140625" style="6" customWidth="1"/>
    <col min="8737" max="8959" width="9.140625" style="6"/>
    <col min="8960" max="8960" width="7.28515625" style="6" customWidth="1"/>
    <col min="8961" max="8961" width="60.5703125" style="6" customWidth="1"/>
    <col min="8962" max="8962" width="44.140625" style="6" customWidth="1"/>
    <col min="8963" max="8963" width="7.5703125" style="6" customWidth="1"/>
    <col min="8964" max="8964" width="12.42578125" style="6" customWidth="1"/>
    <col min="8965" max="8965" width="8.140625" style="6" customWidth="1"/>
    <col min="8966" max="8968" width="7.5703125" style="6" customWidth="1"/>
    <col min="8969" max="8969" width="9.5703125" style="6" customWidth="1"/>
    <col min="8970" max="8970" width="7.5703125" style="6" customWidth="1"/>
    <col min="8971" max="8971" width="7.7109375" style="6" customWidth="1"/>
    <col min="8972" max="8972" width="7.28515625" style="6" customWidth="1"/>
    <col min="8973" max="8973" width="9.85546875" style="6" customWidth="1"/>
    <col min="8974" max="8976" width="7.5703125" style="6" customWidth="1"/>
    <col min="8977" max="8977" width="9" style="6" customWidth="1"/>
    <col min="8978" max="8978" width="7.5703125" style="6" customWidth="1"/>
    <col min="8979" max="8979" width="8.28515625" style="6" customWidth="1"/>
    <col min="8980" max="8980" width="7.42578125" style="6" customWidth="1"/>
    <col min="8981" max="8981" width="9.5703125" style="6" customWidth="1"/>
    <col min="8982" max="8982" width="7.7109375" style="6" customWidth="1"/>
    <col min="8983" max="8983" width="8" style="6" customWidth="1"/>
    <col min="8984" max="8984" width="8.140625" style="6" customWidth="1"/>
    <col min="8985" max="8985" width="9.140625" style="6"/>
    <col min="8986" max="8986" width="8.140625" style="6" customWidth="1"/>
    <col min="8987" max="8987" width="8.42578125" style="6" customWidth="1"/>
    <col min="8988" max="8988" width="7.5703125" style="6" customWidth="1"/>
    <col min="8989" max="8989" width="10" style="6" customWidth="1"/>
    <col min="8990" max="8990" width="16.140625" style="6" customWidth="1"/>
    <col min="8991" max="8991" width="23.140625" style="6" customWidth="1"/>
    <col min="8992" max="8992" width="12.140625" style="6" customWidth="1"/>
    <col min="8993" max="9215" width="9.140625" style="6"/>
    <col min="9216" max="9216" width="7.28515625" style="6" customWidth="1"/>
    <col min="9217" max="9217" width="60.5703125" style="6" customWidth="1"/>
    <col min="9218" max="9218" width="44.140625" style="6" customWidth="1"/>
    <col min="9219" max="9219" width="7.5703125" style="6" customWidth="1"/>
    <col min="9220" max="9220" width="12.42578125" style="6" customWidth="1"/>
    <col min="9221" max="9221" width="8.140625" style="6" customWidth="1"/>
    <col min="9222" max="9224" width="7.5703125" style="6" customWidth="1"/>
    <col min="9225" max="9225" width="9.5703125" style="6" customWidth="1"/>
    <col min="9226" max="9226" width="7.5703125" style="6" customWidth="1"/>
    <col min="9227" max="9227" width="7.7109375" style="6" customWidth="1"/>
    <col min="9228" max="9228" width="7.28515625" style="6" customWidth="1"/>
    <col min="9229" max="9229" width="9.85546875" style="6" customWidth="1"/>
    <col min="9230" max="9232" width="7.5703125" style="6" customWidth="1"/>
    <col min="9233" max="9233" width="9" style="6" customWidth="1"/>
    <col min="9234" max="9234" width="7.5703125" style="6" customWidth="1"/>
    <col min="9235" max="9235" width="8.28515625" style="6" customWidth="1"/>
    <col min="9236" max="9236" width="7.42578125" style="6" customWidth="1"/>
    <col min="9237" max="9237" width="9.5703125" style="6" customWidth="1"/>
    <col min="9238" max="9238" width="7.7109375" style="6" customWidth="1"/>
    <col min="9239" max="9239" width="8" style="6" customWidth="1"/>
    <col min="9240" max="9240" width="8.140625" style="6" customWidth="1"/>
    <col min="9241" max="9241" width="9.140625" style="6"/>
    <col min="9242" max="9242" width="8.140625" style="6" customWidth="1"/>
    <col min="9243" max="9243" width="8.42578125" style="6" customWidth="1"/>
    <col min="9244" max="9244" width="7.5703125" style="6" customWidth="1"/>
    <col min="9245" max="9245" width="10" style="6" customWidth="1"/>
    <col min="9246" max="9246" width="16.140625" style="6" customWidth="1"/>
    <col min="9247" max="9247" width="23.140625" style="6" customWidth="1"/>
    <col min="9248" max="9248" width="12.140625" style="6" customWidth="1"/>
    <col min="9249" max="9471" width="9.140625" style="6"/>
    <col min="9472" max="9472" width="7.28515625" style="6" customWidth="1"/>
    <col min="9473" max="9473" width="60.5703125" style="6" customWidth="1"/>
    <col min="9474" max="9474" width="44.140625" style="6" customWidth="1"/>
    <col min="9475" max="9475" width="7.5703125" style="6" customWidth="1"/>
    <col min="9476" max="9476" width="12.42578125" style="6" customWidth="1"/>
    <col min="9477" max="9477" width="8.140625" style="6" customWidth="1"/>
    <col min="9478" max="9480" width="7.5703125" style="6" customWidth="1"/>
    <col min="9481" max="9481" width="9.5703125" style="6" customWidth="1"/>
    <col min="9482" max="9482" width="7.5703125" style="6" customWidth="1"/>
    <col min="9483" max="9483" width="7.7109375" style="6" customWidth="1"/>
    <col min="9484" max="9484" width="7.28515625" style="6" customWidth="1"/>
    <col min="9485" max="9485" width="9.85546875" style="6" customWidth="1"/>
    <col min="9486" max="9488" width="7.5703125" style="6" customWidth="1"/>
    <col min="9489" max="9489" width="9" style="6" customWidth="1"/>
    <col min="9490" max="9490" width="7.5703125" style="6" customWidth="1"/>
    <col min="9491" max="9491" width="8.28515625" style="6" customWidth="1"/>
    <col min="9492" max="9492" width="7.42578125" style="6" customWidth="1"/>
    <col min="9493" max="9493" width="9.5703125" style="6" customWidth="1"/>
    <col min="9494" max="9494" width="7.7109375" style="6" customWidth="1"/>
    <col min="9495" max="9495" width="8" style="6" customWidth="1"/>
    <col min="9496" max="9496" width="8.140625" style="6" customWidth="1"/>
    <col min="9497" max="9497" width="9.140625" style="6"/>
    <col min="9498" max="9498" width="8.140625" style="6" customWidth="1"/>
    <col min="9499" max="9499" width="8.42578125" style="6" customWidth="1"/>
    <col min="9500" max="9500" width="7.5703125" style="6" customWidth="1"/>
    <col min="9501" max="9501" width="10" style="6" customWidth="1"/>
    <col min="9502" max="9502" width="16.140625" style="6" customWidth="1"/>
    <col min="9503" max="9503" width="23.140625" style="6" customWidth="1"/>
    <col min="9504" max="9504" width="12.140625" style="6" customWidth="1"/>
    <col min="9505" max="9727" width="9.140625" style="6"/>
    <col min="9728" max="9728" width="7.28515625" style="6" customWidth="1"/>
    <col min="9729" max="9729" width="60.5703125" style="6" customWidth="1"/>
    <col min="9730" max="9730" width="44.140625" style="6" customWidth="1"/>
    <col min="9731" max="9731" width="7.5703125" style="6" customWidth="1"/>
    <col min="9732" max="9732" width="12.42578125" style="6" customWidth="1"/>
    <col min="9733" max="9733" width="8.140625" style="6" customWidth="1"/>
    <col min="9734" max="9736" width="7.5703125" style="6" customWidth="1"/>
    <col min="9737" max="9737" width="9.5703125" style="6" customWidth="1"/>
    <col min="9738" max="9738" width="7.5703125" style="6" customWidth="1"/>
    <col min="9739" max="9739" width="7.7109375" style="6" customWidth="1"/>
    <col min="9740" max="9740" width="7.28515625" style="6" customWidth="1"/>
    <col min="9741" max="9741" width="9.85546875" style="6" customWidth="1"/>
    <col min="9742" max="9744" width="7.5703125" style="6" customWidth="1"/>
    <col min="9745" max="9745" width="9" style="6" customWidth="1"/>
    <col min="9746" max="9746" width="7.5703125" style="6" customWidth="1"/>
    <col min="9747" max="9747" width="8.28515625" style="6" customWidth="1"/>
    <col min="9748" max="9748" width="7.42578125" style="6" customWidth="1"/>
    <col min="9749" max="9749" width="9.5703125" style="6" customWidth="1"/>
    <col min="9750" max="9750" width="7.7109375" style="6" customWidth="1"/>
    <col min="9751" max="9751" width="8" style="6" customWidth="1"/>
    <col min="9752" max="9752" width="8.140625" style="6" customWidth="1"/>
    <col min="9753" max="9753" width="9.140625" style="6"/>
    <col min="9754" max="9754" width="8.140625" style="6" customWidth="1"/>
    <col min="9755" max="9755" width="8.42578125" style="6" customWidth="1"/>
    <col min="9756" max="9756" width="7.5703125" style="6" customWidth="1"/>
    <col min="9757" max="9757" width="10" style="6" customWidth="1"/>
    <col min="9758" max="9758" width="16.140625" style="6" customWidth="1"/>
    <col min="9759" max="9759" width="23.140625" style="6" customWidth="1"/>
    <col min="9760" max="9760" width="12.140625" style="6" customWidth="1"/>
    <col min="9761" max="9983" width="9.140625" style="6"/>
    <col min="9984" max="9984" width="7.28515625" style="6" customWidth="1"/>
    <col min="9985" max="9985" width="60.5703125" style="6" customWidth="1"/>
    <col min="9986" max="9986" width="44.140625" style="6" customWidth="1"/>
    <col min="9987" max="9987" width="7.5703125" style="6" customWidth="1"/>
    <col min="9988" max="9988" width="12.42578125" style="6" customWidth="1"/>
    <col min="9989" max="9989" width="8.140625" style="6" customWidth="1"/>
    <col min="9990" max="9992" width="7.5703125" style="6" customWidth="1"/>
    <col min="9993" max="9993" width="9.5703125" style="6" customWidth="1"/>
    <col min="9994" max="9994" width="7.5703125" style="6" customWidth="1"/>
    <col min="9995" max="9995" width="7.7109375" style="6" customWidth="1"/>
    <col min="9996" max="9996" width="7.28515625" style="6" customWidth="1"/>
    <col min="9997" max="9997" width="9.85546875" style="6" customWidth="1"/>
    <col min="9998" max="10000" width="7.5703125" style="6" customWidth="1"/>
    <col min="10001" max="10001" width="9" style="6" customWidth="1"/>
    <col min="10002" max="10002" width="7.5703125" style="6" customWidth="1"/>
    <col min="10003" max="10003" width="8.28515625" style="6" customWidth="1"/>
    <col min="10004" max="10004" width="7.42578125" style="6" customWidth="1"/>
    <col min="10005" max="10005" width="9.5703125" style="6" customWidth="1"/>
    <col min="10006" max="10006" width="7.7109375" style="6" customWidth="1"/>
    <col min="10007" max="10007" width="8" style="6" customWidth="1"/>
    <col min="10008" max="10008" width="8.140625" style="6" customWidth="1"/>
    <col min="10009" max="10009" width="9.140625" style="6"/>
    <col min="10010" max="10010" width="8.140625" style="6" customWidth="1"/>
    <col min="10011" max="10011" width="8.42578125" style="6" customWidth="1"/>
    <col min="10012" max="10012" width="7.5703125" style="6" customWidth="1"/>
    <col min="10013" max="10013" width="10" style="6" customWidth="1"/>
    <col min="10014" max="10014" width="16.140625" style="6" customWidth="1"/>
    <col min="10015" max="10015" width="23.140625" style="6" customWidth="1"/>
    <col min="10016" max="10016" width="12.140625" style="6" customWidth="1"/>
    <col min="10017" max="10239" width="9.140625" style="6"/>
    <col min="10240" max="10240" width="7.28515625" style="6" customWidth="1"/>
    <col min="10241" max="10241" width="60.5703125" style="6" customWidth="1"/>
    <col min="10242" max="10242" width="44.140625" style="6" customWidth="1"/>
    <col min="10243" max="10243" width="7.5703125" style="6" customWidth="1"/>
    <col min="10244" max="10244" width="12.42578125" style="6" customWidth="1"/>
    <col min="10245" max="10245" width="8.140625" style="6" customWidth="1"/>
    <col min="10246" max="10248" width="7.5703125" style="6" customWidth="1"/>
    <col min="10249" max="10249" width="9.5703125" style="6" customWidth="1"/>
    <col min="10250" max="10250" width="7.5703125" style="6" customWidth="1"/>
    <col min="10251" max="10251" width="7.7109375" style="6" customWidth="1"/>
    <col min="10252" max="10252" width="7.28515625" style="6" customWidth="1"/>
    <col min="10253" max="10253" width="9.85546875" style="6" customWidth="1"/>
    <col min="10254" max="10256" width="7.5703125" style="6" customWidth="1"/>
    <col min="10257" max="10257" width="9" style="6" customWidth="1"/>
    <col min="10258" max="10258" width="7.5703125" style="6" customWidth="1"/>
    <col min="10259" max="10259" width="8.28515625" style="6" customWidth="1"/>
    <col min="10260" max="10260" width="7.42578125" style="6" customWidth="1"/>
    <col min="10261" max="10261" width="9.5703125" style="6" customWidth="1"/>
    <col min="10262" max="10262" width="7.7109375" style="6" customWidth="1"/>
    <col min="10263" max="10263" width="8" style="6" customWidth="1"/>
    <col min="10264" max="10264" width="8.140625" style="6" customWidth="1"/>
    <col min="10265" max="10265" width="9.140625" style="6"/>
    <col min="10266" max="10266" width="8.140625" style="6" customWidth="1"/>
    <col min="10267" max="10267" width="8.42578125" style="6" customWidth="1"/>
    <col min="10268" max="10268" width="7.5703125" style="6" customWidth="1"/>
    <col min="10269" max="10269" width="10" style="6" customWidth="1"/>
    <col min="10270" max="10270" width="16.140625" style="6" customWidth="1"/>
    <col min="10271" max="10271" width="23.140625" style="6" customWidth="1"/>
    <col min="10272" max="10272" width="12.140625" style="6" customWidth="1"/>
    <col min="10273" max="10495" width="9.140625" style="6"/>
    <col min="10496" max="10496" width="7.28515625" style="6" customWidth="1"/>
    <col min="10497" max="10497" width="60.5703125" style="6" customWidth="1"/>
    <col min="10498" max="10498" width="44.140625" style="6" customWidth="1"/>
    <col min="10499" max="10499" width="7.5703125" style="6" customWidth="1"/>
    <col min="10500" max="10500" width="12.42578125" style="6" customWidth="1"/>
    <col min="10501" max="10501" width="8.140625" style="6" customWidth="1"/>
    <col min="10502" max="10504" width="7.5703125" style="6" customWidth="1"/>
    <col min="10505" max="10505" width="9.5703125" style="6" customWidth="1"/>
    <col min="10506" max="10506" width="7.5703125" style="6" customWidth="1"/>
    <col min="10507" max="10507" width="7.7109375" style="6" customWidth="1"/>
    <col min="10508" max="10508" width="7.28515625" style="6" customWidth="1"/>
    <col min="10509" max="10509" width="9.85546875" style="6" customWidth="1"/>
    <col min="10510" max="10512" width="7.5703125" style="6" customWidth="1"/>
    <col min="10513" max="10513" width="9" style="6" customWidth="1"/>
    <col min="10514" max="10514" width="7.5703125" style="6" customWidth="1"/>
    <col min="10515" max="10515" width="8.28515625" style="6" customWidth="1"/>
    <col min="10516" max="10516" width="7.42578125" style="6" customWidth="1"/>
    <col min="10517" max="10517" width="9.5703125" style="6" customWidth="1"/>
    <col min="10518" max="10518" width="7.7109375" style="6" customWidth="1"/>
    <col min="10519" max="10519" width="8" style="6" customWidth="1"/>
    <col min="10520" max="10520" width="8.140625" style="6" customWidth="1"/>
    <col min="10521" max="10521" width="9.140625" style="6"/>
    <col min="10522" max="10522" width="8.140625" style="6" customWidth="1"/>
    <col min="10523" max="10523" width="8.42578125" style="6" customWidth="1"/>
    <col min="10524" max="10524" width="7.5703125" style="6" customWidth="1"/>
    <col min="10525" max="10525" width="10" style="6" customWidth="1"/>
    <col min="10526" max="10526" width="16.140625" style="6" customWidth="1"/>
    <col min="10527" max="10527" width="23.140625" style="6" customWidth="1"/>
    <col min="10528" max="10528" width="12.140625" style="6" customWidth="1"/>
    <col min="10529" max="10751" width="9.140625" style="6"/>
    <col min="10752" max="10752" width="7.28515625" style="6" customWidth="1"/>
    <col min="10753" max="10753" width="60.5703125" style="6" customWidth="1"/>
    <col min="10754" max="10754" width="44.140625" style="6" customWidth="1"/>
    <col min="10755" max="10755" width="7.5703125" style="6" customWidth="1"/>
    <col min="10756" max="10756" width="12.42578125" style="6" customWidth="1"/>
    <col min="10757" max="10757" width="8.140625" style="6" customWidth="1"/>
    <col min="10758" max="10760" width="7.5703125" style="6" customWidth="1"/>
    <col min="10761" max="10761" width="9.5703125" style="6" customWidth="1"/>
    <col min="10762" max="10762" width="7.5703125" style="6" customWidth="1"/>
    <col min="10763" max="10763" width="7.7109375" style="6" customWidth="1"/>
    <col min="10764" max="10764" width="7.28515625" style="6" customWidth="1"/>
    <col min="10765" max="10765" width="9.85546875" style="6" customWidth="1"/>
    <col min="10766" max="10768" width="7.5703125" style="6" customWidth="1"/>
    <col min="10769" max="10769" width="9" style="6" customWidth="1"/>
    <col min="10770" max="10770" width="7.5703125" style="6" customWidth="1"/>
    <col min="10771" max="10771" width="8.28515625" style="6" customWidth="1"/>
    <col min="10772" max="10772" width="7.42578125" style="6" customWidth="1"/>
    <col min="10773" max="10773" width="9.5703125" style="6" customWidth="1"/>
    <col min="10774" max="10774" width="7.7109375" style="6" customWidth="1"/>
    <col min="10775" max="10775" width="8" style="6" customWidth="1"/>
    <col min="10776" max="10776" width="8.140625" style="6" customWidth="1"/>
    <col min="10777" max="10777" width="9.140625" style="6"/>
    <col min="10778" max="10778" width="8.140625" style="6" customWidth="1"/>
    <col min="10779" max="10779" width="8.42578125" style="6" customWidth="1"/>
    <col min="10780" max="10780" width="7.5703125" style="6" customWidth="1"/>
    <col min="10781" max="10781" width="10" style="6" customWidth="1"/>
    <col min="10782" max="10782" width="16.140625" style="6" customWidth="1"/>
    <col min="10783" max="10783" width="23.140625" style="6" customWidth="1"/>
    <col min="10784" max="10784" width="12.140625" style="6" customWidth="1"/>
    <col min="10785" max="11007" width="9.140625" style="6"/>
    <col min="11008" max="11008" width="7.28515625" style="6" customWidth="1"/>
    <col min="11009" max="11009" width="60.5703125" style="6" customWidth="1"/>
    <col min="11010" max="11010" width="44.140625" style="6" customWidth="1"/>
    <col min="11011" max="11011" width="7.5703125" style="6" customWidth="1"/>
    <col min="11012" max="11012" width="12.42578125" style="6" customWidth="1"/>
    <col min="11013" max="11013" width="8.140625" style="6" customWidth="1"/>
    <col min="11014" max="11016" width="7.5703125" style="6" customWidth="1"/>
    <col min="11017" max="11017" width="9.5703125" style="6" customWidth="1"/>
    <col min="11018" max="11018" width="7.5703125" style="6" customWidth="1"/>
    <col min="11019" max="11019" width="7.7109375" style="6" customWidth="1"/>
    <col min="11020" max="11020" width="7.28515625" style="6" customWidth="1"/>
    <col min="11021" max="11021" width="9.85546875" style="6" customWidth="1"/>
    <col min="11022" max="11024" width="7.5703125" style="6" customWidth="1"/>
    <col min="11025" max="11025" width="9" style="6" customWidth="1"/>
    <col min="11026" max="11026" width="7.5703125" style="6" customWidth="1"/>
    <col min="11027" max="11027" width="8.28515625" style="6" customWidth="1"/>
    <col min="11028" max="11028" width="7.42578125" style="6" customWidth="1"/>
    <col min="11029" max="11029" width="9.5703125" style="6" customWidth="1"/>
    <col min="11030" max="11030" width="7.7109375" style="6" customWidth="1"/>
    <col min="11031" max="11031" width="8" style="6" customWidth="1"/>
    <col min="11032" max="11032" width="8.140625" style="6" customWidth="1"/>
    <col min="11033" max="11033" width="9.140625" style="6"/>
    <col min="11034" max="11034" width="8.140625" style="6" customWidth="1"/>
    <col min="11035" max="11035" width="8.42578125" style="6" customWidth="1"/>
    <col min="11036" max="11036" width="7.5703125" style="6" customWidth="1"/>
    <col min="11037" max="11037" width="10" style="6" customWidth="1"/>
    <col min="11038" max="11038" width="16.140625" style="6" customWidth="1"/>
    <col min="11039" max="11039" width="23.140625" style="6" customWidth="1"/>
    <col min="11040" max="11040" width="12.140625" style="6" customWidth="1"/>
    <col min="11041" max="11263" width="9.140625" style="6"/>
    <col min="11264" max="11264" width="7.28515625" style="6" customWidth="1"/>
    <col min="11265" max="11265" width="60.5703125" style="6" customWidth="1"/>
    <col min="11266" max="11266" width="44.140625" style="6" customWidth="1"/>
    <col min="11267" max="11267" width="7.5703125" style="6" customWidth="1"/>
    <col min="11268" max="11268" width="12.42578125" style="6" customWidth="1"/>
    <col min="11269" max="11269" width="8.140625" style="6" customWidth="1"/>
    <col min="11270" max="11272" width="7.5703125" style="6" customWidth="1"/>
    <col min="11273" max="11273" width="9.5703125" style="6" customWidth="1"/>
    <col min="11274" max="11274" width="7.5703125" style="6" customWidth="1"/>
    <col min="11275" max="11275" width="7.7109375" style="6" customWidth="1"/>
    <col min="11276" max="11276" width="7.28515625" style="6" customWidth="1"/>
    <col min="11277" max="11277" width="9.85546875" style="6" customWidth="1"/>
    <col min="11278" max="11280" width="7.5703125" style="6" customWidth="1"/>
    <col min="11281" max="11281" width="9" style="6" customWidth="1"/>
    <col min="11282" max="11282" width="7.5703125" style="6" customWidth="1"/>
    <col min="11283" max="11283" width="8.28515625" style="6" customWidth="1"/>
    <col min="11284" max="11284" width="7.42578125" style="6" customWidth="1"/>
    <col min="11285" max="11285" width="9.5703125" style="6" customWidth="1"/>
    <col min="11286" max="11286" width="7.7109375" style="6" customWidth="1"/>
    <col min="11287" max="11287" width="8" style="6" customWidth="1"/>
    <col min="11288" max="11288" width="8.140625" style="6" customWidth="1"/>
    <col min="11289" max="11289" width="9.140625" style="6"/>
    <col min="11290" max="11290" width="8.140625" style="6" customWidth="1"/>
    <col min="11291" max="11291" width="8.42578125" style="6" customWidth="1"/>
    <col min="11292" max="11292" width="7.5703125" style="6" customWidth="1"/>
    <col min="11293" max="11293" width="10" style="6" customWidth="1"/>
    <col min="11294" max="11294" width="16.140625" style="6" customWidth="1"/>
    <col min="11295" max="11295" width="23.140625" style="6" customWidth="1"/>
    <col min="11296" max="11296" width="12.140625" style="6" customWidth="1"/>
    <col min="11297" max="11519" width="9.140625" style="6"/>
    <col min="11520" max="11520" width="7.28515625" style="6" customWidth="1"/>
    <col min="11521" max="11521" width="60.5703125" style="6" customWidth="1"/>
    <col min="11522" max="11522" width="44.140625" style="6" customWidth="1"/>
    <col min="11523" max="11523" width="7.5703125" style="6" customWidth="1"/>
    <col min="11524" max="11524" width="12.42578125" style="6" customWidth="1"/>
    <col min="11525" max="11525" width="8.140625" style="6" customWidth="1"/>
    <col min="11526" max="11528" width="7.5703125" style="6" customWidth="1"/>
    <col min="11529" max="11529" width="9.5703125" style="6" customWidth="1"/>
    <col min="11530" max="11530" width="7.5703125" style="6" customWidth="1"/>
    <col min="11531" max="11531" width="7.7109375" style="6" customWidth="1"/>
    <col min="11532" max="11532" width="7.28515625" style="6" customWidth="1"/>
    <col min="11533" max="11533" width="9.85546875" style="6" customWidth="1"/>
    <col min="11534" max="11536" width="7.5703125" style="6" customWidth="1"/>
    <col min="11537" max="11537" width="9" style="6" customWidth="1"/>
    <col min="11538" max="11538" width="7.5703125" style="6" customWidth="1"/>
    <col min="11539" max="11539" width="8.28515625" style="6" customWidth="1"/>
    <col min="11540" max="11540" width="7.42578125" style="6" customWidth="1"/>
    <col min="11541" max="11541" width="9.5703125" style="6" customWidth="1"/>
    <col min="11542" max="11542" width="7.7109375" style="6" customWidth="1"/>
    <col min="11543" max="11543" width="8" style="6" customWidth="1"/>
    <col min="11544" max="11544" width="8.140625" style="6" customWidth="1"/>
    <col min="11545" max="11545" width="9.140625" style="6"/>
    <col min="11546" max="11546" width="8.140625" style="6" customWidth="1"/>
    <col min="11547" max="11547" width="8.42578125" style="6" customWidth="1"/>
    <col min="11548" max="11548" width="7.5703125" style="6" customWidth="1"/>
    <col min="11549" max="11549" width="10" style="6" customWidth="1"/>
    <col min="11550" max="11550" width="16.140625" style="6" customWidth="1"/>
    <col min="11551" max="11551" width="23.140625" style="6" customWidth="1"/>
    <col min="11552" max="11552" width="12.140625" style="6" customWidth="1"/>
    <col min="11553" max="11775" width="9.140625" style="6"/>
    <col min="11776" max="11776" width="7.28515625" style="6" customWidth="1"/>
    <col min="11777" max="11777" width="60.5703125" style="6" customWidth="1"/>
    <col min="11778" max="11778" width="44.140625" style="6" customWidth="1"/>
    <col min="11779" max="11779" width="7.5703125" style="6" customWidth="1"/>
    <col min="11780" max="11780" width="12.42578125" style="6" customWidth="1"/>
    <col min="11781" max="11781" width="8.140625" style="6" customWidth="1"/>
    <col min="11782" max="11784" width="7.5703125" style="6" customWidth="1"/>
    <col min="11785" max="11785" width="9.5703125" style="6" customWidth="1"/>
    <col min="11786" max="11786" width="7.5703125" style="6" customWidth="1"/>
    <col min="11787" max="11787" width="7.7109375" style="6" customWidth="1"/>
    <col min="11788" max="11788" width="7.28515625" style="6" customWidth="1"/>
    <col min="11789" max="11789" width="9.85546875" style="6" customWidth="1"/>
    <col min="11790" max="11792" width="7.5703125" style="6" customWidth="1"/>
    <col min="11793" max="11793" width="9" style="6" customWidth="1"/>
    <col min="11794" max="11794" width="7.5703125" style="6" customWidth="1"/>
    <col min="11795" max="11795" width="8.28515625" style="6" customWidth="1"/>
    <col min="11796" max="11796" width="7.42578125" style="6" customWidth="1"/>
    <col min="11797" max="11797" width="9.5703125" style="6" customWidth="1"/>
    <col min="11798" max="11798" width="7.7109375" style="6" customWidth="1"/>
    <col min="11799" max="11799" width="8" style="6" customWidth="1"/>
    <col min="11800" max="11800" width="8.140625" style="6" customWidth="1"/>
    <col min="11801" max="11801" width="9.140625" style="6"/>
    <col min="11802" max="11802" width="8.140625" style="6" customWidth="1"/>
    <col min="11803" max="11803" width="8.42578125" style="6" customWidth="1"/>
    <col min="11804" max="11804" width="7.5703125" style="6" customWidth="1"/>
    <col min="11805" max="11805" width="10" style="6" customWidth="1"/>
    <col min="11806" max="11806" width="16.140625" style="6" customWidth="1"/>
    <col min="11807" max="11807" width="23.140625" style="6" customWidth="1"/>
    <col min="11808" max="11808" width="12.140625" style="6" customWidth="1"/>
    <col min="11809" max="12031" width="9.140625" style="6"/>
    <col min="12032" max="12032" width="7.28515625" style="6" customWidth="1"/>
    <col min="12033" max="12033" width="60.5703125" style="6" customWidth="1"/>
    <col min="12034" max="12034" width="44.140625" style="6" customWidth="1"/>
    <col min="12035" max="12035" width="7.5703125" style="6" customWidth="1"/>
    <col min="12036" max="12036" width="12.42578125" style="6" customWidth="1"/>
    <col min="12037" max="12037" width="8.140625" style="6" customWidth="1"/>
    <col min="12038" max="12040" width="7.5703125" style="6" customWidth="1"/>
    <col min="12041" max="12041" width="9.5703125" style="6" customWidth="1"/>
    <col min="12042" max="12042" width="7.5703125" style="6" customWidth="1"/>
    <col min="12043" max="12043" width="7.7109375" style="6" customWidth="1"/>
    <col min="12044" max="12044" width="7.28515625" style="6" customWidth="1"/>
    <col min="12045" max="12045" width="9.85546875" style="6" customWidth="1"/>
    <col min="12046" max="12048" width="7.5703125" style="6" customWidth="1"/>
    <col min="12049" max="12049" width="9" style="6" customWidth="1"/>
    <col min="12050" max="12050" width="7.5703125" style="6" customWidth="1"/>
    <col min="12051" max="12051" width="8.28515625" style="6" customWidth="1"/>
    <col min="12052" max="12052" width="7.42578125" style="6" customWidth="1"/>
    <col min="12053" max="12053" width="9.5703125" style="6" customWidth="1"/>
    <col min="12054" max="12054" width="7.7109375" style="6" customWidth="1"/>
    <col min="12055" max="12055" width="8" style="6" customWidth="1"/>
    <col min="12056" max="12056" width="8.140625" style="6" customWidth="1"/>
    <col min="12057" max="12057" width="9.140625" style="6"/>
    <col min="12058" max="12058" width="8.140625" style="6" customWidth="1"/>
    <col min="12059" max="12059" width="8.42578125" style="6" customWidth="1"/>
    <col min="12060" max="12060" width="7.5703125" style="6" customWidth="1"/>
    <col min="12061" max="12061" width="10" style="6" customWidth="1"/>
    <col min="12062" max="12062" width="16.140625" style="6" customWidth="1"/>
    <col min="12063" max="12063" width="23.140625" style="6" customWidth="1"/>
    <col min="12064" max="12064" width="12.140625" style="6" customWidth="1"/>
    <col min="12065" max="12287" width="9.140625" style="6"/>
    <col min="12288" max="12288" width="7.28515625" style="6" customWidth="1"/>
    <col min="12289" max="12289" width="60.5703125" style="6" customWidth="1"/>
    <col min="12290" max="12290" width="44.140625" style="6" customWidth="1"/>
    <col min="12291" max="12291" width="7.5703125" style="6" customWidth="1"/>
    <col min="12292" max="12292" width="12.42578125" style="6" customWidth="1"/>
    <col min="12293" max="12293" width="8.140625" style="6" customWidth="1"/>
    <col min="12294" max="12296" width="7.5703125" style="6" customWidth="1"/>
    <col min="12297" max="12297" width="9.5703125" style="6" customWidth="1"/>
    <col min="12298" max="12298" width="7.5703125" style="6" customWidth="1"/>
    <col min="12299" max="12299" width="7.7109375" style="6" customWidth="1"/>
    <col min="12300" max="12300" width="7.28515625" style="6" customWidth="1"/>
    <col min="12301" max="12301" width="9.85546875" style="6" customWidth="1"/>
    <col min="12302" max="12304" width="7.5703125" style="6" customWidth="1"/>
    <col min="12305" max="12305" width="9" style="6" customWidth="1"/>
    <col min="12306" max="12306" width="7.5703125" style="6" customWidth="1"/>
    <col min="12307" max="12307" width="8.28515625" style="6" customWidth="1"/>
    <col min="12308" max="12308" width="7.42578125" style="6" customWidth="1"/>
    <col min="12309" max="12309" width="9.5703125" style="6" customWidth="1"/>
    <col min="12310" max="12310" width="7.7109375" style="6" customWidth="1"/>
    <col min="12311" max="12311" width="8" style="6" customWidth="1"/>
    <col min="12312" max="12312" width="8.140625" style="6" customWidth="1"/>
    <col min="12313" max="12313" width="9.140625" style="6"/>
    <col min="12314" max="12314" width="8.140625" style="6" customWidth="1"/>
    <col min="12315" max="12315" width="8.42578125" style="6" customWidth="1"/>
    <col min="12316" max="12316" width="7.5703125" style="6" customWidth="1"/>
    <col min="12317" max="12317" width="10" style="6" customWidth="1"/>
    <col min="12318" max="12318" width="16.140625" style="6" customWidth="1"/>
    <col min="12319" max="12319" width="23.140625" style="6" customWidth="1"/>
    <col min="12320" max="12320" width="12.140625" style="6" customWidth="1"/>
    <col min="12321" max="12543" width="9.140625" style="6"/>
    <col min="12544" max="12544" width="7.28515625" style="6" customWidth="1"/>
    <col min="12545" max="12545" width="60.5703125" style="6" customWidth="1"/>
    <col min="12546" max="12546" width="44.140625" style="6" customWidth="1"/>
    <col min="12547" max="12547" width="7.5703125" style="6" customWidth="1"/>
    <col min="12548" max="12548" width="12.42578125" style="6" customWidth="1"/>
    <col min="12549" max="12549" width="8.140625" style="6" customWidth="1"/>
    <col min="12550" max="12552" width="7.5703125" style="6" customWidth="1"/>
    <col min="12553" max="12553" width="9.5703125" style="6" customWidth="1"/>
    <col min="12554" max="12554" width="7.5703125" style="6" customWidth="1"/>
    <col min="12555" max="12555" width="7.7109375" style="6" customWidth="1"/>
    <col min="12556" max="12556" width="7.28515625" style="6" customWidth="1"/>
    <col min="12557" max="12557" width="9.85546875" style="6" customWidth="1"/>
    <col min="12558" max="12560" width="7.5703125" style="6" customWidth="1"/>
    <col min="12561" max="12561" width="9" style="6" customWidth="1"/>
    <col min="12562" max="12562" width="7.5703125" style="6" customWidth="1"/>
    <col min="12563" max="12563" width="8.28515625" style="6" customWidth="1"/>
    <col min="12564" max="12564" width="7.42578125" style="6" customWidth="1"/>
    <col min="12565" max="12565" width="9.5703125" style="6" customWidth="1"/>
    <col min="12566" max="12566" width="7.7109375" style="6" customWidth="1"/>
    <col min="12567" max="12567" width="8" style="6" customWidth="1"/>
    <col min="12568" max="12568" width="8.140625" style="6" customWidth="1"/>
    <col min="12569" max="12569" width="9.140625" style="6"/>
    <col min="12570" max="12570" width="8.140625" style="6" customWidth="1"/>
    <col min="12571" max="12571" width="8.42578125" style="6" customWidth="1"/>
    <col min="12572" max="12572" width="7.5703125" style="6" customWidth="1"/>
    <col min="12573" max="12573" width="10" style="6" customWidth="1"/>
    <col min="12574" max="12574" width="16.140625" style="6" customWidth="1"/>
    <col min="12575" max="12575" width="23.140625" style="6" customWidth="1"/>
    <col min="12576" max="12576" width="12.140625" style="6" customWidth="1"/>
    <col min="12577" max="12799" width="9.140625" style="6"/>
    <col min="12800" max="12800" width="7.28515625" style="6" customWidth="1"/>
    <col min="12801" max="12801" width="60.5703125" style="6" customWidth="1"/>
    <col min="12802" max="12802" width="44.140625" style="6" customWidth="1"/>
    <col min="12803" max="12803" width="7.5703125" style="6" customWidth="1"/>
    <col min="12804" max="12804" width="12.42578125" style="6" customWidth="1"/>
    <col min="12805" max="12805" width="8.140625" style="6" customWidth="1"/>
    <col min="12806" max="12808" width="7.5703125" style="6" customWidth="1"/>
    <col min="12809" max="12809" width="9.5703125" style="6" customWidth="1"/>
    <col min="12810" max="12810" width="7.5703125" style="6" customWidth="1"/>
    <col min="12811" max="12811" width="7.7109375" style="6" customWidth="1"/>
    <col min="12812" max="12812" width="7.28515625" style="6" customWidth="1"/>
    <col min="12813" max="12813" width="9.85546875" style="6" customWidth="1"/>
    <col min="12814" max="12816" width="7.5703125" style="6" customWidth="1"/>
    <col min="12817" max="12817" width="9" style="6" customWidth="1"/>
    <col min="12818" max="12818" width="7.5703125" style="6" customWidth="1"/>
    <col min="12819" max="12819" width="8.28515625" style="6" customWidth="1"/>
    <col min="12820" max="12820" width="7.42578125" style="6" customWidth="1"/>
    <col min="12821" max="12821" width="9.5703125" style="6" customWidth="1"/>
    <col min="12822" max="12822" width="7.7109375" style="6" customWidth="1"/>
    <col min="12823" max="12823" width="8" style="6" customWidth="1"/>
    <col min="12824" max="12824" width="8.140625" style="6" customWidth="1"/>
    <col min="12825" max="12825" width="9.140625" style="6"/>
    <col min="12826" max="12826" width="8.140625" style="6" customWidth="1"/>
    <col min="12827" max="12827" width="8.42578125" style="6" customWidth="1"/>
    <col min="12828" max="12828" width="7.5703125" style="6" customWidth="1"/>
    <col min="12829" max="12829" width="10" style="6" customWidth="1"/>
    <col min="12830" max="12830" width="16.140625" style="6" customWidth="1"/>
    <col min="12831" max="12831" width="23.140625" style="6" customWidth="1"/>
    <col min="12832" max="12832" width="12.140625" style="6" customWidth="1"/>
    <col min="12833" max="13055" width="9.140625" style="6"/>
    <col min="13056" max="13056" width="7.28515625" style="6" customWidth="1"/>
    <col min="13057" max="13057" width="60.5703125" style="6" customWidth="1"/>
    <col min="13058" max="13058" width="44.140625" style="6" customWidth="1"/>
    <col min="13059" max="13059" width="7.5703125" style="6" customWidth="1"/>
    <col min="13060" max="13060" width="12.42578125" style="6" customWidth="1"/>
    <col min="13061" max="13061" width="8.140625" style="6" customWidth="1"/>
    <col min="13062" max="13064" width="7.5703125" style="6" customWidth="1"/>
    <col min="13065" max="13065" width="9.5703125" style="6" customWidth="1"/>
    <col min="13066" max="13066" width="7.5703125" style="6" customWidth="1"/>
    <col min="13067" max="13067" width="7.7109375" style="6" customWidth="1"/>
    <col min="13068" max="13068" width="7.28515625" style="6" customWidth="1"/>
    <col min="13069" max="13069" width="9.85546875" style="6" customWidth="1"/>
    <col min="13070" max="13072" width="7.5703125" style="6" customWidth="1"/>
    <col min="13073" max="13073" width="9" style="6" customWidth="1"/>
    <col min="13074" max="13074" width="7.5703125" style="6" customWidth="1"/>
    <col min="13075" max="13075" width="8.28515625" style="6" customWidth="1"/>
    <col min="13076" max="13076" width="7.42578125" style="6" customWidth="1"/>
    <col min="13077" max="13077" width="9.5703125" style="6" customWidth="1"/>
    <col min="13078" max="13078" width="7.7109375" style="6" customWidth="1"/>
    <col min="13079" max="13079" width="8" style="6" customWidth="1"/>
    <col min="13080" max="13080" width="8.140625" style="6" customWidth="1"/>
    <col min="13081" max="13081" width="9.140625" style="6"/>
    <col min="13082" max="13082" width="8.140625" style="6" customWidth="1"/>
    <col min="13083" max="13083" width="8.42578125" style="6" customWidth="1"/>
    <col min="13084" max="13084" width="7.5703125" style="6" customWidth="1"/>
    <col min="13085" max="13085" width="10" style="6" customWidth="1"/>
    <col min="13086" max="13086" width="16.140625" style="6" customWidth="1"/>
    <col min="13087" max="13087" width="23.140625" style="6" customWidth="1"/>
    <col min="13088" max="13088" width="12.140625" style="6" customWidth="1"/>
    <col min="13089" max="13311" width="9.140625" style="6"/>
    <col min="13312" max="13312" width="7.28515625" style="6" customWidth="1"/>
    <col min="13313" max="13313" width="60.5703125" style="6" customWidth="1"/>
    <col min="13314" max="13314" width="44.140625" style="6" customWidth="1"/>
    <col min="13315" max="13315" width="7.5703125" style="6" customWidth="1"/>
    <col min="13316" max="13316" width="12.42578125" style="6" customWidth="1"/>
    <col min="13317" max="13317" width="8.140625" style="6" customWidth="1"/>
    <col min="13318" max="13320" width="7.5703125" style="6" customWidth="1"/>
    <col min="13321" max="13321" width="9.5703125" style="6" customWidth="1"/>
    <col min="13322" max="13322" width="7.5703125" style="6" customWidth="1"/>
    <col min="13323" max="13323" width="7.7109375" style="6" customWidth="1"/>
    <col min="13324" max="13324" width="7.28515625" style="6" customWidth="1"/>
    <col min="13325" max="13325" width="9.85546875" style="6" customWidth="1"/>
    <col min="13326" max="13328" width="7.5703125" style="6" customWidth="1"/>
    <col min="13329" max="13329" width="9" style="6" customWidth="1"/>
    <col min="13330" max="13330" width="7.5703125" style="6" customWidth="1"/>
    <col min="13331" max="13331" width="8.28515625" style="6" customWidth="1"/>
    <col min="13332" max="13332" width="7.42578125" style="6" customWidth="1"/>
    <col min="13333" max="13333" width="9.5703125" style="6" customWidth="1"/>
    <col min="13334" max="13334" width="7.7109375" style="6" customWidth="1"/>
    <col min="13335" max="13335" width="8" style="6" customWidth="1"/>
    <col min="13336" max="13336" width="8.140625" style="6" customWidth="1"/>
    <col min="13337" max="13337" width="9.140625" style="6"/>
    <col min="13338" max="13338" width="8.140625" style="6" customWidth="1"/>
    <col min="13339" max="13339" width="8.42578125" style="6" customWidth="1"/>
    <col min="13340" max="13340" width="7.5703125" style="6" customWidth="1"/>
    <col min="13341" max="13341" width="10" style="6" customWidth="1"/>
    <col min="13342" max="13342" width="16.140625" style="6" customWidth="1"/>
    <col min="13343" max="13343" width="23.140625" style="6" customWidth="1"/>
    <col min="13344" max="13344" width="12.140625" style="6" customWidth="1"/>
    <col min="13345" max="13567" width="9.140625" style="6"/>
    <col min="13568" max="13568" width="7.28515625" style="6" customWidth="1"/>
    <col min="13569" max="13569" width="60.5703125" style="6" customWidth="1"/>
    <col min="13570" max="13570" width="44.140625" style="6" customWidth="1"/>
    <col min="13571" max="13571" width="7.5703125" style="6" customWidth="1"/>
    <col min="13572" max="13572" width="12.42578125" style="6" customWidth="1"/>
    <col min="13573" max="13573" width="8.140625" style="6" customWidth="1"/>
    <col min="13574" max="13576" width="7.5703125" style="6" customWidth="1"/>
    <col min="13577" max="13577" width="9.5703125" style="6" customWidth="1"/>
    <col min="13578" max="13578" width="7.5703125" style="6" customWidth="1"/>
    <col min="13579" max="13579" width="7.7109375" style="6" customWidth="1"/>
    <col min="13580" max="13580" width="7.28515625" style="6" customWidth="1"/>
    <col min="13581" max="13581" width="9.85546875" style="6" customWidth="1"/>
    <col min="13582" max="13584" width="7.5703125" style="6" customWidth="1"/>
    <col min="13585" max="13585" width="9" style="6" customWidth="1"/>
    <col min="13586" max="13586" width="7.5703125" style="6" customWidth="1"/>
    <col min="13587" max="13587" width="8.28515625" style="6" customWidth="1"/>
    <col min="13588" max="13588" width="7.42578125" style="6" customWidth="1"/>
    <col min="13589" max="13589" width="9.5703125" style="6" customWidth="1"/>
    <col min="13590" max="13590" width="7.7109375" style="6" customWidth="1"/>
    <col min="13591" max="13591" width="8" style="6" customWidth="1"/>
    <col min="13592" max="13592" width="8.140625" style="6" customWidth="1"/>
    <col min="13593" max="13593" width="9.140625" style="6"/>
    <col min="13594" max="13594" width="8.140625" style="6" customWidth="1"/>
    <col min="13595" max="13595" width="8.42578125" style="6" customWidth="1"/>
    <col min="13596" max="13596" width="7.5703125" style="6" customWidth="1"/>
    <col min="13597" max="13597" width="10" style="6" customWidth="1"/>
    <col min="13598" max="13598" width="16.140625" style="6" customWidth="1"/>
    <col min="13599" max="13599" width="23.140625" style="6" customWidth="1"/>
    <col min="13600" max="13600" width="12.140625" style="6" customWidth="1"/>
    <col min="13601" max="13823" width="9.140625" style="6"/>
    <col min="13824" max="13824" width="7.28515625" style="6" customWidth="1"/>
    <col min="13825" max="13825" width="60.5703125" style="6" customWidth="1"/>
    <col min="13826" max="13826" width="44.140625" style="6" customWidth="1"/>
    <col min="13827" max="13827" width="7.5703125" style="6" customWidth="1"/>
    <col min="13828" max="13828" width="12.42578125" style="6" customWidth="1"/>
    <col min="13829" max="13829" width="8.140625" style="6" customWidth="1"/>
    <col min="13830" max="13832" width="7.5703125" style="6" customWidth="1"/>
    <col min="13833" max="13833" width="9.5703125" style="6" customWidth="1"/>
    <col min="13834" max="13834" width="7.5703125" style="6" customWidth="1"/>
    <col min="13835" max="13835" width="7.7109375" style="6" customWidth="1"/>
    <col min="13836" max="13836" width="7.28515625" style="6" customWidth="1"/>
    <col min="13837" max="13837" width="9.85546875" style="6" customWidth="1"/>
    <col min="13838" max="13840" width="7.5703125" style="6" customWidth="1"/>
    <col min="13841" max="13841" width="9" style="6" customWidth="1"/>
    <col min="13842" max="13842" width="7.5703125" style="6" customWidth="1"/>
    <col min="13843" max="13843" width="8.28515625" style="6" customWidth="1"/>
    <col min="13844" max="13844" width="7.42578125" style="6" customWidth="1"/>
    <col min="13845" max="13845" width="9.5703125" style="6" customWidth="1"/>
    <col min="13846" max="13846" width="7.7109375" style="6" customWidth="1"/>
    <col min="13847" max="13847" width="8" style="6" customWidth="1"/>
    <col min="13848" max="13848" width="8.140625" style="6" customWidth="1"/>
    <col min="13849" max="13849" width="9.140625" style="6"/>
    <col min="13850" max="13850" width="8.140625" style="6" customWidth="1"/>
    <col min="13851" max="13851" width="8.42578125" style="6" customWidth="1"/>
    <col min="13852" max="13852" width="7.5703125" style="6" customWidth="1"/>
    <col min="13853" max="13853" width="10" style="6" customWidth="1"/>
    <col min="13854" max="13854" width="16.140625" style="6" customWidth="1"/>
    <col min="13855" max="13855" width="23.140625" style="6" customWidth="1"/>
    <col min="13856" max="13856" width="12.140625" style="6" customWidth="1"/>
    <col min="13857" max="14079" width="9.140625" style="6"/>
    <col min="14080" max="14080" width="7.28515625" style="6" customWidth="1"/>
    <col min="14081" max="14081" width="60.5703125" style="6" customWidth="1"/>
    <col min="14082" max="14082" width="44.140625" style="6" customWidth="1"/>
    <col min="14083" max="14083" width="7.5703125" style="6" customWidth="1"/>
    <col min="14084" max="14084" width="12.42578125" style="6" customWidth="1"/>
    <col min="14085" max="14085" width="8.140625" style="6" customWidth="1"/>
    <col min="14086" max="14088" width="7.5703125" style="6" customWidth="1"/>
    <col min="14089" max="14089" width="9.5703125" style="6" customWidth="1"/>
    <col min="14090" max="14090" width="7.5703125" style="6" customWidth="1"/>
    <col min="14091" max="14091" width="7.7109375" style="6" customWidth="1"/>
    <col min="14092" max="14092" width="7.28515625" style="6" customWidth="1"/>
    <col min="14093" max="14093" width="9.85546875" style="6" customWidth="1"/>
    <col min="14094" max="14096" width="7.5703125" style="6" customWidth="1"/>
    <col min="14097" max="14097" width="9" style="6" customWidth="1"/>
    <col min="14098" max="14098" width="7.5703125" style="6" customWidth="1"/>
    <col min="14099" max="14099" width="8.28515625" style="6" customWidth="1"/>
    <col min="14100" max="14100" width="7.42578125" style="6" customWidth="1"/>
    <col min="14101" max="14101" width="9.5703125" style="6" customWidth="1"/>
    <col min="14102" max="14102" width="7.7109375" style="6" customWidth="1"/>
    <col min="14103" max="14103" width="8" style="6" customWidth="1"/>
    <col min="14104" max="14104" width="8.140625" style="6" customWidth="1"/>
    <col min="14105" max="14105" width="9.140625" style="6"/>
    <col min="14106" max="14106" width="8.140625" style="6" customWidth="1"/>
    <col min="14107" max="14107" width="8.42578125" style="6" customWidth="1"/>
    <col min="14108" max="14108" width="7.5703125" style="6" customWidth="1"/>
    <col min="14109" max="14109" width="10" style="6" customWidth="1"/>
    <col min="14110" max="14110" width="16.140625" style="6" customWidth="1"/>
    <col min="14111" max="14111" width="23.140625" style="6" customWidth="1"/>
    <col min="14112" max="14112" width="12.140625" style="6" customWidth="1"/>
    <col min="14113" max="14335" width="9.140625" style="6"/>
    <col min="14336" max="14336" width="7.28515625" style="6" customWidth="1"/>
    <col min="14337" max="14337" width="60.5703125" style="6" customWidth="1"/>
    <col min="14338" max="14338" width="44.140625" style="6" customWidth="1"/>
    <col min="14339" max="14339" width="7.5703125" style="6" customWidth="1"/>
    <col min="14340" max="14340" width="12.42578125" style="6" customWidth="1"/>
    <col min="14341" max="14341" width="8.140625" style="6" customWidth="1"/>
    <col min="14342" max="14344" width="7.5703125" style="6" customWidth="1"/>
    <col min="14345" max="14345" width="9.5703125" style="6" customWidth="1"/>
    <col min="14346" max="14346" width="7.5703125" style="6" customWidth="1"/>
    <col min="14347" max="14347" width="7.7109375" style="6" customWidth="1"/>
    <col min="14348" max="14348" width="7.28515625" style="6" customWidth="1"/>
    <col min="14349" max="14349" width="9.85546875" style="6" customWidth="1"/>
    <col min="14350" max="14352" width="7.5703125" style="6" customWidth="1"/>
    <col min="14353" max="14353" width="9" style="6" customWidth="1"/>
    <col min="14354" max="14354" width="7.5703125" style="6" customWidth="1"/>
    <col min="14355" max="14355" width="8.28515625" style="6" customWidth="1"/>
    <col min="14356" max="14356" width="7.42578125" style="6" customWidth="1"/>
    <col min="14357" max="14357" width="9.5703125" style="6" customWidth="1"/>
    <col min="14358" max="14358" width="7.7109375" style="6" customWidth="1"/>
    <col min="14359" max="14359" width="8" style="6" customWidth="1"/>
    <col min="14360" max="14360" width="8.140625" style="6" customWidth="1"/>
    <col min="14361" max="14361" width="9.140625" style="6"/>
    <col min="14362" max="14362" width="8.140625" style="6" customWidth="1"/>
    <col min="14363" max="14363" width="8.42578125" style="6" customWidth="1"/>
    <col min="14364" max="14364" width="7.5703125" style="6" customWidth="1"/>
    <col min="14365" max="14365" width="10" style="6" customWidth="1"/>
    <col min="14366" max="14366" width="16.140625" style="6" customWidth="1"/>
    <col min="14367" max="14367" width="23.140625" style="6" customWidth="1"/>
    <col min="14368" max="14368" width="12.140625" style="6" customWidth="1"/>
    <col min="14369" max="14591" width="9.140625" style="6"/>
    <col min="14592" max="14592" width="7.28515625" style="6" customWidth="1"/>
    <col min="14593" max="14593" width="60.5703125" style="6" customWidth="1"/>
    <col min="14594" max="14594" width="44.140625" style="6" customWidth="1"/>
    <col min="14595" max="14595" width="7.5703125" style="6" customWidth="1"/>
    <col min="14596" max="14596" width="12.42578125" style="6" customWidth="1"/>
    <col min="14597" max="14597" width="8.140625" style="6" customWidth="1"/>
    <col min="14598" max="14600" width="7.5703125" style="6" customWidth="1"/>
    <col min="14601" max="14601" width="9.5703125" style="6" customWidth="1"/>
    <col min="14602" max="14602" width="7.5703125" style="6" customWidth="1"/>
    <col min="14603" max="14603" width="7.7109375" style="6" customWidth="1"/>
    <col min="14604" max="14604" width="7.28515625" style="6" customWidth="1"/>
    <col min="14605" max="14605" width="9.85546875" style="6" customWidth="1"/>
    <col min="14606" max="14608" width="7.5703125" style="6" customWidth="1"/>
    <col min="14609" max="14609" width="9" style="6" customWidth="1"/>
    <col min="14610" max="14610" width="7.5703125" style="6" customWidth="1"/>
    <col min="14611" max="14611" width="8.28515625" style="6" customWidth="1"/>
    <col min="14612" max="14612" width="7.42578125" style="6" customWidth="1"/>
    <col min="14613" max="14613" width="9.5703125" style="6" customWidth="1"/>
    <col min="14614" max="14614" width="7.7109375" style="6" customWidth="1"/>
    <col min="14615" max="14615" width="8" style="6" customWidth="1"/>
    <col min="14616" max="14616" width="8.140625" style="6" customWidth="1"/>
    <col min="14617" max="14617" width="9.140625" style="6"/>
    <col min="14618" max="14618" width="8.140625" style="6" customWidth="1"/>
    <col min="14619" max="14619" width="8.42578125" style="6" customWidth="1"/>
    <col min="14620" max="14620" width="7.5703125" style="6" customWidth="1"/>
    <col min="14621" max="14621" width="10" style="6" customWidth="1"/>
    <col min="14622" max="14622" width="16.140625" style="6" customWidth="1"/>
    <col min="14623" max="14623" width="23.140625" style="6" customWidth="1"/>
    <col min="14624" max="14624" width="12.140625" style="6" customWidth="1"/>
    <col min="14625" max="14847" width="9.140625" style="6"/>
    <col min="14848" max="14848" width="7.28515625" style="6" customWidth="1"/>
    <col min="14849" max="14849" width="60.5703125" style="6" customWidth="1"/>
    <col min="14850" max="14850" width="44.140625" style="6" customWidth="1"/>
    <col min="14851" max="14851" width="7.5703125" style="6" customWidth="1"/>
    <col min="14852" max="14852" width="12.42578125" style="6" customWidth="1"/>
    <col min="14853" max="14853" width="8.140625" style="6" customWidth="1"/>
    <col min="14854" max="14856" width="7.5703125" style="6" customWidth="1"/>
    <col min="14857" max="14857" width="9.5703125" style="6" customWidth="1"/>
    <col min="14858" max="14858" width="7.5703125" style="6" customWidth="1"/>
    <col min="14859" max="14859" width="7.7109375" style="6" customWidth="1"/>
    <col min="14860" max="14860" width="7.28515625" style="6" customWidth="1"/>
    <col min="14861" max="14861" width="9.85546875" style="6" customWidth="1"/>
    <col min="14862" max="14864" width="7.5703125" style="6" customWidth="1"/>
    <col min="14865" max="14865" width="9" style="6" customWidth="1"/>
    <col min="14866" max="14866" width="7.5703125" style="6" customWidth="1"/>
    <col min="14867" max="14867" width="8.28515625" style="6" customWidth="1"/>
    <col min="14868" max="14868" width="7.42578125" style="6" customWidth="1"/>
    <col min="14869" max="14869" width="9.5703125" style="6" customWidth="1"/>
    <col min="14870" max="14870" width="7.7109375" style="6" customWidth="1"/>
    <col min="14871" max="14871" width="8" style="6" customWidth="1"/>
    <col min="14872" max="14872" width="8.140625" style="6" customWidth="1"/>
    <col min="14873" max="14873" width="9.140625" style="6"/>
    <col min="14874" max="14874" width="8.140625" style="6" customWidth="1"/>
    <col min="14875" max="14875" width="8.42578125" style="6" customWidth="1"/>
    <col min="14876" max="14876" width="7.5703125" style="6" customWidth="1"/>
    <col min="14877" max="14877" width="10" style="6" customWidth="1"/>
    <col min="14878" max="14878" width="16.140625" style="6" customWidth="1"/>
    <col min="14879" max="14879" width="23.140625" style="6" customWidth="1"/>
    <col min="14880" max="14880" width="12.140625" style="6" customWidth="1"/>
    <col min="14881" max="15103" width="9.140625" style="6"/>
    <col min="15104" max="15104" width="7.28515625" style="6" customWidth="1"/>
    <col min="15105" max="15105" width="60.5703125" style="6" customWidth="1"/>
    <col min="15106" max="15106" width="44.140625" style="6" customWidth="1"/>
    <col min="15107" max="15107" width="7.5703125" style="6" customWidth="1"/>
    <col min="15108" max="15108" width="12.42578125" style="6" customWidth="1"/>
    <col min="15109" max="15109" width="8.140625" style="6" customWidth="1"/>
    <col min="15110" max="15112" width="7.5703125" style="6" customWidth="1"/>
    <col min="15113" max="15113" width="9.5703125" style="6" customWidth="1"/>
    <col min="15114" max="15114" width="7.5703125" style="6" customWidth="1"/>
    <col min="15115" max="15115" width="7.7109375" style="6" customWidth="1"/>
    <col min="15116" max="15116" width="7.28515625" style="6" customWidth="1"/>
    <col min="15117" max="15117" width="9.85546875" style="6" customWidth="1"/>
    <col min="15118" max="15120" width="7.5703125" style="6" customWidth="1"/>
    <col min="15121" max="15121" width="9" style="6" customWidth="1"/>
    <col min="15122" max="15122" width="7.5703125" style="6" customWidth="1"/>
    <col min="15123" max="15123" width="8.28515625" style="6" customWidth="1"/>
    <col min="15124" max="15124" width="7.42578125" style="6" customWidth="1"/>
    <col min="15125" max="15125" width="9.5703125" style="6" customWidth="1"/>
    <col min="15126" max="15126" width="7.7109375" style="6" customWidth="1"/>
    <col min="15127" max="15127" width="8" style="6" customWidth="1"/>
    <col min="15128" max="15128" width="8.140625" style="6" customWidth="1"/>
    <col min="15129" max="15129" width="9.140625" style="6"/>
    <col min="15130" max="15130" width="8.140625" style="6" customWidth="1"/>
    <col min="15131" max="15131" width="8.42578125" style="6" customWidth="1"/>
    <col min="15132" max="15132" width="7.5703125" style="6" customWidth="1"/>
    <col min="15133" max="15133" width="10" style="6" customWidth="1"/>
    <col min="15134" max="15134" width="16.140625" style="6" customWidth="1"/>
    <col min="15135" max="15135" width="23.140625" style="6" customWidth="1"/>
    <col min="15136" max="15136" width="12.140625" style="6" customWidth="1"/>
    <col min="15137" max="15359" width="9.140625" style="6"/>
    <col min="15360" max="15360" width="7.28515625" style="6" customWidth="1"/>
    <col min="15361" max="15361" width="60.5703125" style="6" customWidth="1"/>
    <col min="15362" max="15362" width="44.140625" style="6" customWidth="1"/>
    <col min="15363" max="15363" width="7.5703125" style="6" customWidth="1"/>
    <col min="15364" max="15364" width="12.42578125" style="6" customWidth="1"/>
    <col min="15365" max="15365" width="8.140625" style="6" customWidth="1"/>
    <col min="15366" max="15368" width="7.5703125" style="6" customWidth="1"/>
    <col min="15369" max="15369" width="9.5703125" style="6" customWidth="1"/>
    <col min="15370" max="15370" width="7.5703125" style="6" customWidth="1"/>
    <col min="15371" max="15371" width="7.7109375" style="6" customWidth="1"/>
    <col min="15372" max="15372" width="7.28515625" style="6" customWidth="1"/>
    <col min="15373" max="15373" width="9.85546875" style="6" customWidth="1"/>
    <col min="15374" max="15376" width="7.5703125" style="6" customWidth="1"/>
    <col min="15377" max="15377" width="9" style="6" customWidth="1"/>
    <col min="15378" max="15378" width="7.5703125" style="6" customWidth="1"/>
    <col min="15379" max="15379" width="8.28515625" style="6" customWidth="1"/>
    <col min="15380" max="15380" width="7.42578125" style="6" customWidth="1"/>
    <col min="15381" max="15381" width="9.5703125" style="6" customWidth="1"/>
    <col min="15382" max="15382" width="7.7109375" style="6" customWidth="1"/>
    <col min="15383" max="15383" width="8" style="6" customWidth="1"/>
    <col min="15384" max="15384" width="8.140625" style="6" customWidth="1"/>
    <col min="15385" max="15385" width="9.140625" style="6"/>
    <col min="15386" max="15386" width="8.140625" style="6" customWidth="1"/>
    <col min="15387" max="15387" width="8.42578125" style="6" customWidth="1"/>
    <col min="15388" max="15388" width="7.5703125" style="6" customWidth="1"/>
    <col min="15389" max="15389" width="10" style="6" customWidth="1"/>
    <col min="15390" max="15390" width="16.140625" style="6" customWidth="1"/>
    <col min="15391" max="15391" width="23.140625" style="6" customWidth="1"/>
    <col min="15392" max="15392" width="12.140625" style="6" customWidth="1"/>
    <col min="15393" max="15615" width="9.140625" style="6"/>
    <col min="15616" max="15616" width="7.28515625" style="6" customWidth="1"/>
    <col min="15617" max="15617" width="60.5703125" style="6" customWidth="1"/>
    <col min="15618" max="15618" width="44.140625" style="6" customWidth="1"/>
    <col min="15619" max="15619" width="7.5703125" style="6" customWidth="1"/>
    <col min="15620" max="15620" width="12.42578125" style="6" customWidth="1"/>
    <col min="15621" max="15621" width="8.140625" style="6" customWidth="1"/>
    <col min="15622" max="15624" width="7.5703125" style="6" customWidth="1"/>
    <col min="15625" max="15625" width="9.5703125" style="6" customWidth="1"/>
    <col min="15626" max="15626" width="7.5703125" style="6" customWidth="1"/>
    <col min="15627" max="15627" width="7.7109375" style="6" customWidth="1"/>
    <col min="15628" max="15628" width="7.28515625" style="6" customWidth="1"/>
    <col min="15629" max="15629" width="9.85546875" style="6" customWidth="1"/>
    <col min="15630" max="15632" width="7.5703125" style="6" customWidth="1"/>
    <col min="15633" max="15633" width="9" style="6" customWidth="1"/>
    <col min="15634" max="15634" width="7.5703125" style="6" customWidth="1"/>
    <col min="15635" max="15635" width="8.28515625" style="6" customWidth="1"/>
    <col min="15636" max="15636" width="7.42578125" style="6" customWidth="1"/>
    <col min="15637" max="15637" width="9.5703125" style="6" customWidth="1"/>
    <col min="15638" max="15638" width="7.7109375" style="6" customWidth="1"/>
    <col min="15639" max="15639" width="8" style="6" customWidth="1"/>
    <col min="15640" max="15640" width="8.140625" style="6" customWidth="1"/>
    <col min="15641" max="15641" width="9.140625" style="6"/>
    <col min="15642" max="15642" width="8.140625" style="6" customWidth="1"/>
    <col min="15643" max="15643" width="8.42578125" style="6" customWidth="1"/>
    <col min="15644" max="15644" width="7.5703125" style="6" customWidth="1"/>
    <col min="15645" max="15645" width="10" style="6" customWidth="1"/>
    <col min="15646" max="15646" width="16.140625" style="6" customWidth="1"/>
    <col min="15647" max="15647" width="23.140625" style="6" customWidth="1"/>
    <col min="15648" max="15648" width="12.140625" style="6" customWidth="1"/>
    <col min="15649" max="15871" width="9.140625" style="6"/>
    <col min="15872" max="15872" width="7.28515625" style="6" customWidth="1"/>
    <col min="15873" max="15873" width="60.5703125" style="6" customWidth="1"/>
    <col min="15874" max="15874" width="44.140625" style="6" customWidth="1"/>
    <col min="15875" max="15875" width="7.5703125" style="6" customWidth="1"/>
    <col min="15876" max="15876" width="12.42578125" style="6" customWidth="1"/>
    <col min="15877" max="15877" width="8.140625" style="6" customWidth="1"/>
    <col min="15878" max="15880" width="7.5703125" style="6" customWidth="1"/>
    <col min="15881" max="15881" width="9.5703125" style="6" customWidth="1"/>
    <col min="15882" max="15882" width="7.5703125" style="6" customWidth="1"/>
    <col min="15883" max="15883" width="7.7109375" style="6" customWidth="1"/>
    <col min="15884" max="15884" width="7.28515625" style="6" customWidth="1"/>
    <col min="15885" max="15885" width="9.85546875" style="6" customWidth="1"/>
    <col min="15886" max="15888" width="7.5703125" style="6" customWidth="1"/>
    <col min="15889" max="15889" width="9" style="6" customWidth="1"/>
    <col min="15890" max="15890" width="7.5703125" style="6" customWidth="1"/>
    <col min="15891" max="15891" width="8.28515625" style="6" customWidth="1"/>
    <col min="15892" max="15892" width="7.42578125" style="6" customWidth="1"/>
    <col min="15893" max="15893" width="9.5703125" style="6" customWidth="1"/>
    <col min="15894" max="15894" width="7.7109375" style="6" customWidth="1"/>
    <col min="15895" max="15895" width="8" style="6" customWidth="1"/>
    <col min="15896" max="15896" width="8.140625" style="6" customWidth="1"/>
    <col min="15897" max="15897" width="9.140625" style="6"/>
    <col min="15898" max="15898" width="8.140625" style="6" customWidth="1"/>
    <col min="15899" max="15899" width="8.42578125" style="6" customWidth="1"/>
    <col min="15900" max="15900" width="7.5703125" style="6" customWidth="1"/>
    <col min="15901" max="15901" width="10" style="6" customWidth="1"/>
    <col min="15902" max="15902" width="16.140625" style="6" customWidth="1"/>
    <col min="15903" max="15903" width="23.140625" style="6" customWidth="1"/>
    <col min="15904" max="15904" width="12.140625" style="6" customWidth="1"/>
    <col min="15905" max="16127" width="9.140625" style="6"/>
    <col min="16128" max="16128" width="7.28515625" style="6" customWidth="1"/>
    <col min="16129" max="16129" width="60.5703125" style="6" customWidth="1"/>
    <col min="16130" max="16130" width="44.140625" style="6" customWidth="1"/>
    <col min="16131" max="16131" width="7.5703125" style="6" customWidth="1"/>
    <col min="16132" max="16132" width="12.42578125" style="6" customWidth="1"/>
    <col min="16133" max="16133" width="8.140625" style="6" customWidth="1"/>
    <col min="16134" max="16136" width="7.5703125" style="6" customWidth="1"/>
    <col min="16137" max="16137" width="9.5703125" style="6" customWidth="1"/>
    <col min="16138" max="16138" width="7.5703125" style="6" customWidth="1"/>
    <col min="16139" max="16139" width="7.7109375" style="6" customWidth="1"/>
    <col min="16140" max="16140" width="7.28515625" style="6" customWidth="1"/>
    <col min="16141" max="16141" width="9.85546875" style="6" customWidth="1"/>
    <col min="16142" max="16144" width="7.5703125" style="6" customWidth="1"/>
    <col min="16145" max="16145" width="9" style="6" customWidth="1"/>
    <col min="16146" max="16146" width="7.5703125" style="6" customWidth="1"/>
    <col min="16147" max="16147" width="8.28515625" style="6" customWidth="1"/>
    <col min="16148" max="16148" width="7.42578125" style="6" customWidth="1"/>
    <col min="16149" max="16149" width="9.5703125" style="6" customWidth="1"/>
    <col min="16150" max="16150" width="7.7109375" style="6" customWidth="1"/>
    <col min="16151" max="16151" width="8" style="6" customWidth="1"/>
    <col min="16152" max="16152" width="8.140625" style="6" customWidth="1"/>
    <col min="16153" max="16153" width="9.140625" style="6"/>
    <col min="16154" max="16154" width="8.140625" style="6" customWidth="1"/>
    <col min="16155" max="16155" width="8.42578125" style="6" customWidth="1"/>
    <col min="16156" max="16156" width="7.5703125" style="6" customWidth="1"/>
    <col min="16157" max="16157" width="10" style="6" customWidth="1"/>
    <col min="16158" max="16158" width="16.140625" style="6" customWidth="1"/>
    <col min="16159" max="16159" width="23.140625" style="6" customWidth="1"/>
    <col min="16160" max="16160" width="12.140625" style="6" customWidth="1"/>
    <col min="16161" max="16384" width="9.140625" style="6"/>
  </cols>
  <sheetData>
    <row r="1" spans="1:33" ht="39.75" customHeight="1" x14ac:dyDescent="0.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</row>
    <row r="2" spans="1:33" ht="30.75" customHeight="1" x14ac:dyDescent="0.5">
      <c r="A2" s="7"/>
      <c r="B2" s="8" t="s">
        <v>1</v>
      </c>
      <c r="C2" s="9"/>
      <c r="D2" s="9"/>
      <c r="E2" s="9"/>
      <c r="F2" s="9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33" ht="42.75" customHeight="1" x14ac:dyDescent="0.5">
      <c r="A3" s="7"/>
      <c r="B3" s="11" t="s">
        <v>2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2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</row>
    <row r="4" spans="1:33" ht="24.75" customHeight="1" x14ac:dyDescent="0.35">
      <c r="B4" s="14" t="s">
        <v>3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</row>
    <row r="5" spans="1:33" ht="32.25" customHeight="1" x14ac:dyDescent="0.35">
      <c r="A5" s="16"/>
      <c r="B5" s="16"/>
      <c r="C5" s="16"/>
      <c r="D5" s="16"/>
      <c r="E5" s="16"/>
      <c r="F5" s="16"/>
      <c r="G5" s="17" t="s">
        <v>4</v>
      </c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</row>
    <row r="6" spans="1:33" ht="32.25" customHeight="1" thickBot="1" x14ac:dyDescent="0.4">
      <c r="A6" s="18" t="s">
        <v>5</v>
      </c>
      <c r="B6" s="19" t="s">
        <v>6</v>
      </c>
      <c r="C6" s="19" t="s">
        <v>7</v>
      </c>
      <c r="D6" s="17" t="s">
        <v>8</v>
      </c>
      <c r="E6" s="17"/>
      <c r="F6" s="17"/>
      <c r="G6" s="20" t="s">
        <v>9</v>
      </c>
      <c r="H6" s="20"/>
      <c r="I6" s="20"/>
      <c r="J6" s="20"/>
      <c r="K6" s="20"/>
      <c r="L6" s="20"/>
      <c r="M6" s="20"/>
      <c r="N6" s="20"/>
      <c r="O6" s="20" t="s">
        <v>10</v>
      </c>
      <c r="P6" s="20"/>
      <c r="Q6" s="20"/>
      <c r="R6" s="20"/>
      <c r="S6" s="20"/>
      <c r="T6" s="20"/>
      <c r="U6" s="20"/>
      <c r="V6" s="20"/>
      <c r="W6" s="20" t="s">
        <v>11</v>
      </c>
      <c r="X6" s="20"/>
      <c r="Y6" s="20"/>
      <c r="Z6" s="20"/>
      <c r="AA6" s="20"/>
      <c r="AB6" s="20"/>
      <c r="AC6" s="20"/>
      <c r="AD6" s="20"/>
      <c r="AE6" s="19" t="s">
        <v>12</v>
      </c>
      <c r="AF6" s="19" t="s">
        <v>13</v>
      </c>
      <c r="AG6" s="19" t="s">
        <v>14</v>
      </c>
    </row>
    <row r="7" spans="1:33" s="22" customFormat="1" ht="32.25" customHeight="1" thickBot="1" x14ac:dyDescent="0.3">
      <c r="A7" s="18"/>
      <c r="B7" s="19"/>
      <c r="C7" s="19"/>
      <c r="D7" s="17"/>
      <c r="E7" s="17"/>
      <c r="F7" s="17"/>
      <c r="G7" s="21" t="s">
        <v>15</v>
      </c>
      <c r="H7" s="21"/>
      <c r="I7" s="21"/>
      <c r="J7" s="21"/>
      <c r="K7" s="20" t="s">
        <v>16</v>
      </c>
      <c r="L7" s="20"/>
      <c r="M7" s="20"/>
      <c r="N7" s="20"/>
      <c r="O7" s="21" t="s">
        <v>17</v>
      </c>
      <c r="P7" s="21"/>
      <c r="Q7" s="21"/>
      <c r="R7" s="21"/>
      <c r="S7" s="20" t="s">
        <v>18</v>
      </c>
      <c r="T7" s="20"/>
      <c r="U7" s="20"/>
      <c r="V7" s="20"/>
      <c r="W7" s="21" t="s">
        <v>19</v>
      </c>
      <c r="X7" s="21"/>
      <c r="Y7" s="21"/>
      <c r="Z7" s="21"/>
      <c r="AA7" s="20" t="s">
        <v>20</v>
      </c>
      <c r="AB7" s="20"/>
      <c r="AC7" s="20"/>
      <c r="AD7" s="20"/>
      <c r="AE7" s="19"/>
      <c r="AF7" s="19"/>
      <c r="AG7" s="19"/>
    </row>
    <row r="8" spans="1:33" s="22" customFormat="1" ht="32.25" customHeight="1" thickBot="1" x14ac:dyDescent="0.3">
      <c r="A8" s="18"/>
      <c r="B8" s="19"/>
      <c r="C8" s="19"/>
      <c r="D8" s="23" t="s">
        <v>21</v>
      </c>
      <c r="E8" s="23" t="s">
        <v>22</v>
      </c>
      <c r="F8" s="23" t="s">
        <v>23</v>
      </c>
      <c r="G8" s="24" t="s">
        <v>24</v>
      </c>
      <c r="H8" s="24" t="s">
        <v>25</v>
      </c>
      <c r="I8" s="24" t="s">
        <v>26</v>
      </c>
      <c r="J8" s="24" t="s">
        <v>27</v>
      </c>
      <c r="K8" s="25" t="s">
        <v>24</v>
      </c>
      <c r="L8" s="25" t="s">
        <v>25</v>
      </c>
      <c r="M8" s="25" t="s">
        <v>26</v>
      </c>
      <c r="N8" s="25" t="s">
        <v>27</v>
      </c>
      <c r="O8" s="24" t="s">
        <v>24</v>
      </c>
      <c r="P8" s="24" t="s">
        <v>25</v>
      </c>
      <c r="Q8" s="24" t="s">
        <v>26</v>
      </c>
      <c r="R8" s="24" t="s">
        <v>27</v>
      </c>
      <c r="S8" s="25" t="s">
        <v>24</v>
      </c>
      <c r="T8" s="25" t="s">
        <v>25</v>
      </c>
      <c r="U8" s="25" t="s">
        <v>26</v>
      </c>
      <c r="V8" s="25" t="s">
        <v>27</v>
      </c>
      <c r="W8" s="24" t="s">
        <v>24</v>
      </c>
      <c r="X8" s="24" t="s">
        <v>25</v>
      </c>
      <c r="Y8" s="24" t="s">
        <v>26</v>
      </c>
      <c r="Z8" s="24" t="s">
        <v>27</v>
      </c>
      <c r="AA8" s="25" t="s">
        <v>24</v>
      </c>
      <c r="AB8" s="25" t="s">
        <v>25</v>
      </c>
      <c r="AC8" s="25" t="s">
        <v>26</v>
      </c>
      <c r="AD8" s="25" t="s">
        <v>27</v>
      </c>
      <c r="AE8" s="19"/>
      <c r="AF8" s="19"/>
      <c r="AG8" s="19"/>
    </row>
    <row r="9" spans="1:33" ht="32.25" customHeight="1" thickBot="1" x14ac:dyDescent="0.4">
      <c r="A9" s="26" t="s">
        <v>28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</row>
    <row r="10" spans="1:33" ht="48.75" customHeight="1" thickBot="1" x14ac:dyDescent="0.4">
      <c r="A10" s="27">
        <v>1</v>
      </c>
      <c r="B10" s="28" t="s">
        <v>29</v>
      </c>
      <c r="C10" s="29" t="s">
        <v>30</v>
      </c>
      <c r="D10" s="30">
        <v>5</v>
      </c>
      <c r="E10" s="30" t="s">
        <v>31</v>
      </c>
      <c r="F10" s="30"/>
      <c r="G10" s="31"/>
      <c r="H10" s="32"/>
      <c r="I10" s="33"/>
      <c r="J10" s="34"/>
      <c r="K10" s="31"/>
      <c r="L10" s="32" t="s">
        <v>32</v>
      </c>
      <c r="M10" s="33"/>
      <c r="N10" s="34">
        <v>2</v>
      </c>
      <c r="O10" s="31"/>
      <c r="P10" s="32" t="s">
        <v>32</v>
      </c>
      <c r="Q10" s="33"/>
      <c r="R10" s="34">
        <v>2</v>
      </c>
      <c r="S10" s="31"/>
      <c r="T10" s="32" t="s">
        <v>32</v>
      </c>
      <c r="U10" s="33"/>
      <c r="V10" s="34">
        <v>2</v>
      </c>
      <c r="W10" s="31"/>
      <c r="X10" s="32" t="s">
        <v>32</v>
      </c>
      <c r="Y10" s="33"/>
      <c r="Z10" s="34">
        <v>3</v>
      </c>
      <c r="AA10" s="31"/>
      <c r="AB10" s="32"/>
      <c r="AC10" s="33"/>
      <c r="AD10" s="34"/>
      <c r="AE10" s="35">
        <v>120</v>
      </c>
      <c r="AF10" s="36">
        <v>225</v>
      </c>
      <c r="AG10" s="35">
        <v>9</v>
      </c>
    </row>
    <row r="11" spans="1:33" ht="32.25" customHeight="1" thickBot="1" x14ac:dyDescent="0.4">
      <c r="A11" s="37">
        <v>2</v>
      </c>
      <c r="B11" s="38" t="s">
        <v>33</v>
      </c>
      <c r="C11" s="39" t="s">
        <v>34</v>
      </c>
      <c r="D11" s="30"/>
      <c r="E11" s="30">
        <v>1</v>
      </c>
      <c r="F11" s="30"/>
      <c r="G11" s="40"/>
      <c r="H11" s="41">
        <v>30</v>
      </c>
      <c r="I11" s="42"/>
      <c r="J11" s="39">
        <v>1</v>
      </c>
      <c r="K11" s="40"/>
      <c r="L11" s="41"/>
      <c r="M11" s="42"/>
      <c r="N11" s="39"/>
      <c r="O11" s="40"/>
      <c r="P11" s="41"/>
      <c r="Q11" s="42"/>
      <c r="R11" s="39"/>
      <c r="S11" s="40"/>
      <c r="T11" s="41"/>
      <c r="U11" s="42"/>
      <c r="V11" s="39"/>
      <c r="W11" s="40"/>
      <c r="X11" s="41"/>
      <c r="Y11" s="42"/>
      <c r="Z11" s="39"/>
      <c r="AA11" s="40"/>
      <c r="AB11" s="41"/>
      <c r="AC11" s="42"/>
      <c r="AD11" s="39"/>
      <c r="AE11" s="43">
        <v>30</v>
      </c>
      <c r="AF11" s="44">
        <v>30</v>
      </c>
      <c r="AG11" s="43">
        <v>1</v>
      </c>
    </row>
    <row r="12" spans="1:33" ht="57.75" customHeight="1" thickBot="1" x14ac:dyDescent="0.4">
      <c r="A12" s="37">
        <v>3</v>
      </c>
      <c r="B12" s="38" t="s">
        <v>35</v>
      </c>
      <c r="C12" s="39" t="s">
        <v>36</v>
      </c>
      <c r="D12" s="30"/>
      <c r="E12" s="30">
        <v>1</v>
      </c>
      <c r="F12" s="30"/>
      <c r="G12" s="40">
        <v>15</v>
      </c>
      <c r="H12" s="41"/>
      <c r="I12" s="42"/>
      <c r="J12" s="39">
        <v>1</v>
      </c>
      <c r="K12" s="40"/>
      <c r="L12" s="41"/>
      <c r="M12" s="42"/>
      <c r="N12" s="39"/>
      <c r="O12" s="40"/>
      <c r="P12" s="41"/>
      <c r="Q12" s="42"/>
      <c r="R12" s="39"/>
      <c r="S12" s="40"/>
      <c r="T12" s="41"/>
      <c r="U12" s="42"/>
      <c r="V12" s="39"/>
      <c r="W12" s="40"/>
      <c r="X12" s="41"/>
      <c r="Y12" s="42"/>
      <c r="Z12" s="39"/>
      <c r="AA12" s="40"/>
      <c r="AB12" s="41"/>
      <c r="AC12" s="42"/>
      <c r="AD12" s="39"/>
      <c r="AE12" s="43">
        <v>15</v>
      </c>
      <c r="AF12" s="44">
        <v>25</v>
      </c>
      <c r="AG12" s="43">
        <v>1</v>
      </c>
    </row>
    <row r="13" spans="1:33" ht="59.25" customHeight="1" thickBot="1" x14ac:dyDescent="0.4">
      <c r="A13" s="37">
        <v>4</v>
      </c>
      <c r="B13" s="38" t="s">
        <v>37</v>
      </c>
      <c r="C13" s="39" t="s">
        <v>38</v>
      </c>
      <c r="D13" s="30"/>
      <c r="E13" s="30">
        <v>1</v>
      </c>
      <c r="F13" s="30"/>
      <c r="G13" s="40"/>
      <c r="H13" s="41">
        <v>15</v>
      </c>
      <c r="I13" s="42"/>
      <c r="J13" s="39">
        <v>1</v>
      </c>
      <c r="K13" s="40"/>
      <c r="L13" s="41">
        <v>15</v>
      </c>
      <c r="M13" s="42"/>
      <c r="N13" s="39">
        <v>1</v>
      </c>
      <c r="O13" s="40"/>
      <c r="P13" s="41"/>
      <c r="Q13" s="42"/>
      <c r="R13" s="39"/>
      <c r="S13" s="40"/>
      <c r="T13" s="41"/>
      <c r="U13" s="42"/>
      <c r="V13" s="39"/>
      <c r="W13" s="40"/>
      <c r="X13" s="41"/>
      <c r="Y13" s="42"/>
      <c r="Z13" s="39"/>
      <c r="AA13" s="40"/>
      <c r="AB13" s="41"/>
      <c r="AC13" s="42"/>
      <c r="AD13" s="39"/>
      <c r="AE13" s="43">
        <v>30</v>
      </c>
      <c r="AF13" s="44">
        <v>50</v>
      </c>
      <c r="AG13" s="43">
        <v>2</v>
      </c>
    </row>
    <row r="14" spans="1:33" ht="53.25" customHeight="1" thickBot="1" x14ac:dyDescent="0.4">
      <c r="A14" s="37">
        <v>5</v>
      </c>
      <c r="B14" s="45" t="s">
        <v>39</v>
      </c>
      <c r="C14" s="39" t="s">
        <v>40</v>
      </c>
      <c r="D14" s="46"/>
      <c r="E14" s="46">
        <v>1</v>
      </c>
      <c r="F14" s="46"/>
      <c r="G14" s="40">
        <v>5</v>
      </c>
      <c r="H14" s="41">
        <v>15</v>
      </c>
      <c r="I14" s="47"/>
      <c r="J14" s="47">
        <v>1.5</v>
      </c>
      <c r="K14" s="40"/>
      <c r="L14" s="41"/>
      <c r="M14" s="47"/>
      <c r="N14" s="47"/>
      <c r="O14" s="40"/>
      <c r="P14" s="41"/>
      <c r="Q14" s="42"/>
      <c r="R14" s="39"/>
      <c r="S14" s="40"/>
      <c r="T14" s="41"/>
      <c r="U14" s="42"/>
      <c r="V14" s="39"/>
      <c r="W14" s="40"/>
      <c r="X14" s="41"/>
      <c r="Y14" s="42"/>
      <c r="Z14" s="39"/>
      <c r="AA14" s="40"/>
      <c r="AB14" s="41"/>
      <c r="AC14" s="42"/>
      <c r="AD14" s="39"/>
      <c r="AE14" s="43">
        <v>20</v>
      </c>
      <c r="AF14" s="43">
        <v>37.5</v>
      </c>
      <c r="AG14" s="43">
        <v>1.5</v>
      </c>
    </row>
    <row r="15" spans="1:33" ht="29.25" customHeight="1" thickBot="1" x14ac:dyDescent="0.4">
      <c r="A15" s="37">
        <v>6</v>
      </c>
      <c r="B15" s="45" t="s">
        <v>41</v>
      </c>
      <c r="C15" s="39" t="s">
        <v>42</v>
      </c>
      <c r="D15" s="46"/>
      <c r="E15" s="46" t="s">
        <v>43</v>
      </c>
      <c r="F15" s="46"/>
      <c r="G15" s="40"/>
      <c r="H15" s="41"/>
      <c r="I15" s="47"/>
      <c r="J15" s="47"/>
      <c r="K15" s="40"/>
      <c r="L15" s="41">
        <v>30</v>
      </c>
      <c r="M15" s="47"/>
      <c r="N15" s="47">
        <v>0</v>
      </c>
      <c r="O15" s="40"/>
      <c r="P15" s="41">
        <v>30</v>
      </c>
      <c r="Q15" s="42"/>
      <c r="R15" s="39">
        <v>0</v>
      </c>
      <c r="S15" s="40"/>
      <c r="T15" s="41"/>
      <c r="U15" s="42"/>
      <c r="V15" s="39"/>
      <c r="W15" s="40"/>
      <c r="X15" s="41"/>
      <c r="Y15" s="42"/>
      <c r="Z15" s="39"/>
      <c r="AA15" s="40"/>
      <c r="AB15" s="41"/>
      <c r="AC15" s="42"/>
      <c r="AD15" s="39"/>
      <c r="AE15" s="43">
        <v>60</v>
      </c>
      <c r="AF15" s="43">
        <v>60</v>
      </c>
      <c r="AG15" s="43">
        <v>0</v>
      </c>
    </row>
    <row r="16" spans="1:33" ht="36" customHeight="1" thickBot="1" x14ac:dyDescent="0.4">
      <c r="A16" s="37">
        <v>7</v>
      </c>
      <c r="B16" s="38" t="s">
        <v>44</v>
      </c>
      <c r="C16" s="39" t="s">
        <v>45</v>
      </c>
      <c r="D16" s="46"/>
      <c r="E16" s="46">
        <v>5</v>
      </c>
      <c r="F16" s="30"/>
      <c r="G16" s="40"/>
      <c r="H16" s="41"/>
      <c r="I16" s="47"/>
      <c r="J16" s="48"/>
      <c r="K16" s="40"/>
      <c r="L16" s="41"/>
      <c r="M16" s="47"/>
      <c r="N16" s="47"/>
      <c r="O16" s="40"/>
      <c r="P16" s="41"/>
      <c r="Q16" s="42"/>
      <c r="R16" s="39"/>
      <c r="S16" s="40"/>
      <c r="T16" s="41"/>
      <c r="U16" s="42"/>
      <c r="V16" s="39"/>
      <c r="W16" s="40">
        <v>10</v>
      </c>
      <c r="X16" s="41">
        <v>10</v>
      </c>
      <c r="Y16" s="42"/>
      <c r="Z16" s="39">
        <v>2</v>
      </c>
      <c r="AA16" s="40"/>
      <c r="AB16" s="41"/>
      <c r="AC16" s="42"/>
      <c r="AD16" s="39"/>
      <c r="AE16" s="43">
        <v>20</v>
      </c>
      <c r="AF16" s="43">
        <v>50</v>
      </c>
      <c r="AG16" s="49">
        <v>2</v>
      </c>
    </row>
    <row r="17" spans="1:33" ht="31.5" customHeight="1" thickBot="1" x14ac:dyDescent="0.4">
      <c r="A17" s="37">
        <v>8</v>
      </c>
      <c r="B17" s="38" t="s">
        <v>46</v>
      </c>
      <c r="C17" s="39" t="s">
        <v>47</v>
      </c>
      <c r="D17" s="46"/>
      <c r="E17" s="46">
        <v>6</v>
      </c>
      <c r="F17" s="30"/>
      <c r="G17" s="40"/>
      <c r="H17" s="41"/>
      <c r="I17" s="47"/>
      <c r="J17" s="48"/>
      <c r="K17" s="40"/>
      <c r="L17" s="41"/>
      <c r="M17" s="47"/>
      <c r="N17" s="47"/>
      <c r="O17" s="40"/>
      <c r="P17" s="41"/>
      <c r="Q17" s="42"/>
      <c r="R17" s="39"/>
      <c r="S17" s="40"/>
      <c r="T17" s="41"/>
      <c r="U17" s="42"/>
      <c r="V17" s="39"/>
      <c r="W17" s="40"/>
      <c r="X17" s="41"/>
      <c r="Y17" s="42"/>
      <c r="Z17" s="39"/>
      <c r="AA17" s="40"/>
      <c r="AB17" s="41">
        <v>15</v>
      </c>
      <c r="AC17" s="42"/>
      <c r="AD17" s="39">
        <v>1</v>
      </c>
      <c r="AE17" s="43">
        <f>G17+H17+I17+K17+L17+M17+O17+P17+Q17+S17+T17+U17+W17+X17+Y17+AA17+AB17+AC17</f>
        <v>15</v>
      </c>
      <c r="AF17" s="43">
        <v>25</v>
      </c>
      <c r="AG17" s="49">
        <v>1</v>
      </c>
    </row>
    <row r="18" spans="1:33" ht="36" customHeight="1" thickBot="1" x14ac:dyDescent="0.4">
      <c r="A18" s="37">
        <v>9</v>
      </c>
      <c r="B18" s="38" t="s">
        <v>48</v>
      </c>
      <c r="C18" s="39" t="s">
        <v>49</v>
      </c>
      <c r="D18" s="46"/>
      <c r="E18" s="46">
        <v>6</v>
      </c>
      <c r="F18" s="30"/>
      <c r="G18" s="40"/>
      <c r="H18" s="41"/>
      <c r="I18" s="47"/>
      <c r="J18" s="48"/>
      <c r="K18" s="40"/>
      <c r="L18" s="41"/>
      <c r="M18" s="47"/>
      <c r="N18" s="47"/>
      <c r="O18" s="40"/>
      <c r="P18" s="41"/>
      <c r="Q18" s="42"/>
      <c r="R18" s="39"/>
      <c r="S18" s="40"/>
      <c r="T18" s="41"/>
      <c r="U18" s="42"/>
      <c r="V18" s="39"/>
      <c r="W18" s="40"/>
      <c r="X18" s="41"/>
      <c r="Y18" s="42"/>
      <c r="Z18" s="39"/>
      <c r="AA18" s="40">
        <v>20</v>
      </c>
      <c r="AB18" s="41">
        <v>20</v>
      </c>
      <c r="AC18" s="42"/>
      <c r="AD18" s="39">
        <v>2.5</v>
      </c>
      <c r="AE18" s="43">
        <v>40</v>
      </c>
      <c r="AF18" s="43">
        <v>62.5</v>
      </c>
      <c r="AG18" s="49">
        <v>2.5</v>
      </c>
    </row>
    <row r="19" spans="1:33" ht="43.5" customHeight="1" thickBot="1" x14ac:dyDescent="0.4">
      <c r="A19" s="27">
        <v>10</v>
      </c>
      <c r="B19" s="50" t="s">
        <v>50</v>
      </c>
      <c r="C19" s="39" t="s">
        <v>51</v>
      </c>
      <c r="D19" s="35"/>
      <c r="E19" s="34">
        <v>6</v>
      </c>
      <c r="F19" s="35"/>
      <c r="G19" s="51"/>
      <c r="H19" s="1"/>
      <c r="I19" s="2"/>
      <c r="J19" s="52"/>
      <c r="K19" s="51"/>
      <c r="L19" s="1"/>
      <c r="M19" s="2"/>
      <c r="N19" s="3"/>
      <c r="O19" s="51"/>
      <c r="P19" s="1"/>
      <c r="Q19" s="2"/>
      <c r="R19" s="3"/>
      <c r="S19" s="51"/>
      <c r="T19" s="1"/>
      <c r="U19" s="2"/>
      <c r="V19" s="3"/>
      <c r="W19" s="51"/>
      <c r="X19" s="1"/>
      <c r="Y19" s="2"/>
      <c r="Z19" s="3"/>
      <c r="AA19" s="51">
        <v>15</v>
      </c>
      <c r="AB19" s="1"/>
      <c r="AC19" s="2"/>
      <c r="AD19" s="3">
        <v>1</v>
      </c>
      <c r="AE19" s="53">
        <v>15</v>
      </c>
      <c r="AF19" s="54">
        <v>25</v>
      </c>
      <c r="AG19" s="55">
        <v>1</v>
      </c>
    </row>
    <row r="20" spans="1:33" s="61" customFormat="1" ht="32.25" customHeight="1" thickBot="1" x14ac:dyDescent="0.4">
      <c r="A20" s="56" t="s">
        <v>52</v>
      </c>
      <c r="B20" s="56"/>
      <c r="C20" s="57"/>
      <c r="D20" s="30"/>
      <c r="E20" s="30"/>
      <c r="F20" s="30"/>
      <c r="G20" s="58">
        <f>SUM(G11:G19)</f>
        <v>20</v>
      </c>
      <c r="H20" s="59">
        <f>SUM(H11:H19)</f>
        <v>60</v>
      </c>
      <c r="I20" s="4">
        <v>0</v>
      </c>
      <c r="J20" s="30">
        <f>SUM(J11:J19)</f>
        <v>4.5</v>
      </c>
      <c r="K20" s="58">
        <v>0</v>
      </c>
      <c r="L20" s="59">
        <v>75</v>
      </c>
      <c r="M20" s="4">
        <v>0</v>
      </c>
      <c r="N20" s="30">
        <v>3</v>
      </c>
      <c r="O20" s="58">
        <v>0</v>
      </c>
      <c r="P20" s="59">
        <v>60</v>
      </c>
      <c r="Q20" s="4">
        <v>0</v>
      </c>
      <c r="R20" s="30">
        <v>2</v>
      </c>
      <c r="S20" s="58">
        <v>0</v>
      </c>
      <c r="T20" s="59">
        <v>30</v>
      </c>
      <c r="U20" s="4">
        <v>0</v>
      </c>
      <c r="V20" s="30">
        <v>2</v>
      </c>
      <c r="W20" s="58">
        <v>10</v>
      </c>
      <c r="X20" s="59">
        <v>40</v>
      </c>
      <c r="Y20" s="4">
        <v>0</v>
      </c>
      <c r="Z20" s="30">
        <v>5</v>
      </c>
      <c r="AA20" s="58">
        <f>SUM(AA17:AA19)</f>
        <v>35</v>
      </c>
      <c r="AB20" s="59">
        <f>SUM(AB17:AB19)</f>
        <v>35</v>
      </c>
      <c r="AC20" s="4">
        <v>0</v>
      </c>
      <c r="AD20" s="30">
        <f>SUM(AD17:AD19)</f>
        <v>4.5</v>
      </c>
      <c r="AE20" s="30">
        <f>SUM(AE10:AE19)</f>
        <v>365</v>
      </c>
      <c r="AF20" s="60">
        <f>SUM(AF10:AF19)</f>
        <v>590</v>
      </c>
      <c r="AG20" s="30">
        <f>SUM(AG10:AG19)</f>
        <v>21</v>
      </c>
    </row>
    <row r="21" spans="1:33" ht="32.25" customHeight="1" thickBot="1" x14ac:dyDescent="0.4">
      <c r="A21" s="62" t="s">
        <v>53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</row>
    <row r="22" spans="1:33" s="70" customFormat="1" ht="36" customHeight="1" thickBot="1" x14ac:dyDescent="0.4">
      <c r="A22" s="63">
        <v>1</v>
      </c>
      <c r="B22" s="64" t="s">
        <v>54</v>
      </c>
      <c r="C22" s="29" t="s">
        <v>55</v>
      </c>
      <c r="D22" s="46">
        <v>1</v>
      </c>
      <c r="E22" s="46">
        <v>1</v>
      </c>
      <c r="F22" s="46"/>
      <c r="G22" s="65">
        <v>15</v>
      </c>
      <c r="H22" s="66">
        <v>20</v>
      </c>
      <c r="I22" s="67"/>
      <c r="J22" s="67">
        <v>3.5</v>
      </c>
      <c r="K22" s="65"/>
      <c r="L22" s="66"/>
      <c r="M22" s="67"/>
      <c r="N22" s="67"/>
      <c r="O22" s="65"/>
      <c r="P22" s="66"/>
      <c r="Q22" s="68"/>
      <c r="R22" s="29"/>
      <c r="S22" s="65"/>
      <c r="T22" s="66"/>
      <c r="U22" s="68"/>
      <c r="V22" s="29"/>
      <c r="W22" s="65"/>
      <c r="X22" s="66"/>
      <c r="Y22" s="68"/>
      <c r="Z22" s="29"/>
      <c r="AA22" s="65"/>
      <c r="AB22" s="66"/>
      <c r="AC22" s="68"/>
      <c r="AD22" s="29"/>
      <c r="AE22" s="69">
        <f t="shared" ref="AE22:AE27" si="0">G22+H22+I22+K22+L22+M22+O22+P22+Q22+S22+T22+U22+W22+X22+Y22+AA22+AB22+AC22</f>
        <v>35</v>
      </c>
      <c r="AF22" s="69">
        <v>60</v>
      </c>
      <c r="AG22" s="69">
        <v>3.5</v>
      </c>
    </row>
    <row r="23" spans="1:33" ht="39" customHeight="1" thickBot="1" x14ac:dyDescent="0.4">
      <c r="A23" s="37">
        <v>2</v>
      </c>
      <c r="B23" s="71" t="s">
        <v>56</v>
      </c>
      <c r="C23" s="29" t="s">
        <v>57</v>
      </c>
      <c r="D23" s="46"/>
      <c r="E23" s="46">
        <v>1</v>
      </c>
      <c r="F23" s="46"/>
      <c r="G23" s="40">
        <v>10</v>
      </c>
      <c r="H23" s="41">
        <v>15</v>
      </c>
      <c r="I23" s="47"/>
      <c r="J23" s="47">
        <v>2</v>
      </c>
      <c r="K23" s="40"/>
      <c r="L23" s="41"/>
      <c r="M23" s="47"/>
      <c r="N23" s="47"/>
      <c r="O23" s="40"/>
      <c r="P23" s="41"/>
      <c r="Q23" s="42"/>
      <c r="R23" s="39"/>
      <c r="S23" s="40"/>
      <c r="T23" s="41"/>
      <c r="U23" s="42"/>
      <c r="V23" s="39"/>
      <c r="W23" s="40"/>
      <c r="X23" s="41"/>
      <c r="Y23" s="42"/>
      <c r="Z23" s="39"/>
      <c r="AA23" s="40"/>
      <c r="AB23" s="41"/>
      <c r="AC23" s="42"/>
      <c r="AD23" s="39"/>
      <c r="AE23" s="43">
        <f t="shared" si="0"/>
        <v>25</v>
      </c>
      <c r="AF23" s="43">
        <v>50</v>
      </c>
      <c r="AG23" s="43">
        <f>J23+N23+R23+V23+Z23+AD23</f>
        <v>2</v>
      </c>
    </row>
    <row r="24" spans="1:33" ht="52.5" customHeight="1" thickBot="1" x14ac:dyDescent="0.4">
      <c r="A24" s="37">
        <v>3</v>
      </c>
      <c r="B24" s="71" t="s">
        <v>58</v>
      </c>
      <c r="C24" s="29" t="s">
        <v>59</v>
      </c>
      <c r="D24" s="46"/>
      <c r="E24" s="46">
        <v>1</v>
      </c>
      <c r="F24" s="46"/>
      <c r="G24" s="40">
        <v>10</v>
      </c>
      <c r="H24" s="41">
        <v>15</v>
      </c>
      <c r="I24" s="47"/>
      <c r="J24" s="47">
        <v>2</v>
      </c>
      <c r="K24" s="40"/>
      <c r="L24" s="41"/>
      <c r="M24" s="47"/>
      <c r="N24" s="47"/>
      <c r="O24" s="40"/>
      <c r="P24" s="41"/>
      <c r="Q24" s="42"/>
      <c r="R24" s="39"/>
      <c r="S24" s="40"/>
      <c r="T24" s="41"/>
      <c r="U24" s="42"/>
      <c r="V24" s="39"/>
      <c r="W24" s="40"/>
      <c r="X24" s="41"/>
      <c r="Y24" s="42"/>
      <c r="Z24" s="39"/>
      <c r="AA24" s="40"/>
      <c r="AB24" s="41"/>
      <c r="AC24" s="42"/>
      <c r="AD24" s="39"/>
      <c r="AE24" s="43">
        <f t="shared" si="0"/>
        <v>25</v>
      </c>
      <c r="AF24" s="43">
        <v>50</v>
      </c>
      <c r="AG24" s="43">
        <f>J24+N24+R24+V24+Z24+AD24</f>
        <v>2</v>
      </c>
    </row>
    <row r="25" spans="1:33" ht="37.5" customHeight="1" thickBot="1" x14ac:dyDescent="0.4">
      <c r="A25" s="37">
        <v>4</v>
      </c>
      <c r="B25" s="71" t="s">
        <v>60</v>
      </c>
      <c r="C25" s="29" t="s">
        <v>61</v>
      </c>
      <c r="D25" s="46"/>
      <c r="E25" s="46">
        <v>1</v>
      </c>
      <c r="F25" s="46"/>
      <c r="G25" s="40">
        <v>15</v>
      </c>
      <c r="H25" s="41"/>
      <c r="I25" s="47"/>
      <c r="J25" s="47">
        <v>2</v>
      </c>
      <c r="K25" s="40"/>
      <c r="L25" s="41"/>
      <c r="M25" s="47"/>
      <c r="N25" s="47"/>
      <c r="O25" s="40"/>
      <c r="P25" s="41"/>
      <c r="Q25" s="42"/>
      <c r="R25" s="39"/>
      <c r="S25" s="40"/>
      <c r="T25" s="41"/>
      <c r="U25" s="42"/>
      <c r="V25" s="39"/>
      <c r="W25" s="40"/>
      <c r="X25" s="41"/>
      <c r="Y25" s="42"/>
      <c r="Z25" s="39"/>
      <c r="AA25" s="40"/>
      <c r="AB25" s="41"/>
      <c r="AC25" s="42"/>
      <c r="AD25" s="39"/>
      <c r="AE25" s="43">
        <f t="shared" si="0"/>
        <v>15</v>
      </c>
      <c r="AF25" s="43">
        <v>50</v>
      </c>
      <c r="AG25" s="43">
        <f>J25+N25+R25+V25+Z25+AD25</f>
        <v>2</v>
      </c>
    </row>
    <row r="26" spans="1:33" ht="47.25" thickBot="1" x14ac:dyDescent="0.4">
      <c r="A26" s="37">
        <v>5</v>
      </c>
      <c r="B26" s="38" t="s">
        <v>62</v>
      </c>
      <c r="C26" s="29" t="s">
        <v>63</v>
      </c>
      <c r="D26" s="46">
        <v>1</v>
      </c>
      <c r="E26" s="46">
        <v>1</v>
      </c>
      <c r="F26" s="46"/>
      <c r="G26" s="40">
        <v>15</v>
      </c>
      <c r="H26" s="41">
        <v>15</v>
      </c>
      <c r="I26" s="47"/>
      <c r="J26" s="47">
        <v>2</v>
      </c>
      <c r="K26" s="40"/>
      <c r="L26" s="41"/>
      <c r="M26" s="47"/>
      <c r="N26" s="47"/>
      <c r="O26" s="40"/>
      <c r="P26" s="41"/>
      <c r="Q26" s="42"/>
      <c r="R26" s="39"/>
      <c r="S26" s="40"/>
      <c r="T26" s="41"/>
      <c r="U26" s="42"/>
      <c r="V26" s="39"/>
      <c r="W26" s="40"/>
      <c r="X26" s="41"/>
      <c r="Y26" s="42"/>
      <c r="Z26" s="39"/>
      <c r="AA26" s="40"/>
      <c r="AB26" s="41"/>
      <c r="AC26" s="42"/>
      <c r="AD26" s="39"/>
      <c r="AE26" s="43">
        <f t="shared" si="0"/>
        <v>30</v>
      </c>
      <c r="AF26" s="43">
        <v>50</v>
      </c>
      <c r="AG26" s="43">
        <f>J26+N26+R26+V26+Z26+AD26</f>
        <v>2</v>
      </c>
    </row>
    <row r="27" spans="1:33" ht="53.25" customHeight="1" thickBot="1" x14ac:dyDescent="0.4">
      <c r="A27" s="37">
        <v>6</v>
      </c>
      <c r="B27" s="38" t="s">
        <v>64</v>
      </c>
      <c r="C27" s="29" t="s">
        <v>65</v>
      </c>
      <c r="D27" s="46"/>
      <c r="E27" s="46">
        <v>1</v>
      </c>
      <c r="F27" s="46"/>
      <c r="G27" s="40">
        <v>10</v>
      </c>
      <c r="H27" s="41">
        <v>15</v>
      </c>
      <c r="I27" s="47"/>
      <c r="J27" s="47">
        <v>2</v>
      </c>
      <c r="K27" s="40"/>
      <c r="L27" s="41"/>
      <c r="M27" s="47"/>
      <c r="N27" s="47"/>
      <c r="O27" s="40"/>
      <c r="P27" s="41"/>
      <c r="Q27" s="42"/>
      <c r="R27" s="39"/>
      <c r="S27" s="40"/>
      <c r="T27" s="41"/>
      <c r="U27" s="42"/>
      <c r="V27" s="39"/>
      <c r="W27" s="40"/>
      <c r="X27" s="41"/>
      <c r="Y27" s="42"/>
      <c r="Z27" s="39"/>
      <c r="AA27" s="40"/>
      <c r="AB27" s="41"/>
      <c r="AC27" s="42"/>
      <c r="AD27" s="39"/>
      <c r="AE27" s="43">
        <f t="shared" si="0"/>
        <v>25</v>
      </c>
      <c r="AF27" s="43">
        <v>50</v>
      </c>
      <c r="AG27" s="43">
        <f>J27+N27+R27+V27+Z27+AD27</f>
        <v>2</v>
      </c>
    </row>
    <row r="28" spans="1:33" ht="34.5" customHeight="1" thickBot="1" x14ac:dyDescent="0.4">
      <c r="A28" s="37">
        <v>7</v>
      </c>
      <c r="B28" s="72" t="s">
        <v>66</v>
      </c>
      <c r="C28" s="29" t="s">
        <v>67</v>
      </c>
      <c r="D28" s="46"/>
      <c r="E28" s="46">
        <v>1</v>
      </c>
      <c r="F28" s="46"/>
      <c r="G28" s="40">
        <v>20</v>
      </c>
      <c r="H28" s="41"/>
      <c r="I28" s="47"/>
      <c r="J28" s="47">
        <v>2</v>
      </c>
      <c r="K28" s="40"/>
      <c r="L28" s="41"/>
      <c r="M28" s="47"/>
      <c r="N28" s="47"/>
      <c r="O28" s="40"/>
      <c r="P28" s="41"/>
      <c r="Q28" s="42"/>
      <c r="R28" s="39"/>
      <c r="S28" s="40"/>
      <c r="T28" s="41"/>
      <c r="U28" s="42"/>
      <c r="V28" s="39"/>
      <c r="W28" s="40"/>
      <c r="X28" s="41"/>
      <c r="Y28" s="42"/>
      <c r="Z28" s="39"/>
      <c r="AA28" s="40"/>
      <c r="AB28" s="41"/>
      <c r="AC28" s="42"/>
      <c r="AD28" s="39"/>
      <c r="AE28" s="43">
        <v>20</v>
      </c>
      <c r="AF28" s="43">
        <v>50</v>
      </c>
      <c r="AG28" s="43">
        <v>2</v>
      </c>
    </row>
    <row r="29" spans="1:33" ht="33" customHeight="1" thickBot="1" x14ac:dyDescent="0.4">
      <c r="A29" s="37">
        <v>8</v>
      </c>
      <c r="B29" s="71" t="s">
        <v>68</v>
      </c>
      <c r="C29" s="29" t="s">
        <v>69</v>
      </c>
      <c r="D29" s="46">
        <v>1</v>
      </c>
      <c r="E29" s="46">
        <v>1</v>
      </c>
      <c r="F29" s="46"/>
      <c r="G29" s="40">
        <v>20</v>
      </c>
      <c r="H29" s="41">
        <v>15</v>
      </c>
      <c r="I29" s="47"/>
      <c r="J29" s="47">
        <v>3</v>
      </c>
      <c r="K29" s="40"/>
      <c r="L29" s="41"/>
      <c r="M29" s="47"/>
      <c r="N29" s="47"/>
      <c r="O29" s="40"/>
      <c r="P29" s="41"/>
      <c r="Q29" s="42"/>
      <c r="R29" s="39"/>
      <c r="S29" s="40"/>
      <c r="T29" s="41"/>
      <c r="U29" s="42"/>
      <c r="V29" s="39"/>
      <c r="W29" s="40"/>
      <c r="X29" s="41"/>
      <c r="Y29" s="42"/>
      <c r="Z29" s="39"/>
      <c r="AA29" s="40"/>
      <c r="AB29" s="41"/>
      <c r="AC29" s="42"/>
      <c r="AD29" s="39"/>
      <c r="AE29" s="43">
        <v>35</v>
      </c>
      <c r="AF29" s="43">
        <v>75</v>
      </c>
      <c r="AG29" s="43">
        <v>3</v>
      </c>
    </row>
    <row r="30" spans="1:33" ht="57" customHeight="1" thickBot="1" x14ac:dyDescent="0.4">
      <c r="A30" s="37">
        <v>9</v>
      </c>
      <c r="B30" s="38" t="s">
        <v>70</v>
      </c>
      <c r="C30" s="29" t="s">
        <v>71</v>
      </c>
      <c r="D30" s="46"/>
      <c r="E30" s="46">
        <v>1</v>
      </c>
      <c r="F30" s="46"/>
      <c r="G30" s="40">
        <v>15</v>
      </c>
      <c r="H30" s="41">
        <v>15</v>
      </c>
      <c r="I30" s="47"/>
      <c r="J30" s="47">
        <v>3</v>
      </c>
      <c r="K30" s="40"/>
      <c r="L30" s="41"/>
      <c r="M30" s="47"/>
      <c r="N30" s="47"/>
      <c r="O30" s="40"/>
      <c r="P30" s="41"/>
      <c r="Q30" s="42"/>
      <c r="R30" s="39"/>
      <c r="S30" s="40"/>
      <c r="T30" s="41"/>
      <c r="U30" s="42"/>
      <c r="V30" s="39"/>
      <c r="W30" s="40"/>
      <c r="X30" s="41"/>
      <c r="Y30" s="42"/>
      <c r="Z30" s="39"/>
      <c r="AA30" s="40"/>
      <c r="AB30" s="41"/>
      <c r="AC30" s="42"/>
      <c r="AD30" s="39"/>
      <c r="AE30" s="43">
        <v>30</v>
      </c>
      <c r="AF30" s="43">
        <v>75</v>
      </c>
      <c r="AG30" s="43">
        <v>3</v>
      </c>
    </row>
    <row r="31" spans="1:33" ht="39" customHeight="1" thickBot="1" x14ac:dyDescent="0.4">
      <c r="A31" s="73">
        <v>10</v>
      </c>
      <c r="B31" s="71" t="s">
        <v>72</v>
      </c>
      <c r="C31" s="29" t="s">
        <v>73</v>
      </c>
      <c r="D31" s="74"/>
      <c r="E31" s="74">
        <v>2</v>
      </c>
      <c r="F31" s="74"/>
      <c r="G31" s="40"/>
      <c r="H31" s="41"/>
      <c r="I31" s="47"/>
      <c r="J31" s="47"/>
      <c r="K31" s="40">
        <v>15</v>
      </c>
      <c r="L31" s="41"/>
      <c r="M31" s="47"/>
      <c r="N31" s="47">
        <v>1</v>
      </c>
      <c r="O31" s="40"/>
      <c r="P31" s="41"/>
      <c r="Q31" s="42"/>
      <c r="R31" s="39"/>
      <c r="S31" s="40"/>
      <c r="T31" s="41"/>
      <c r="U31" s="42"/>
      <c r="V31" s="39"/>
      <c r="W31" s="40"/>
      <c r="X31" s="41"/>
      <c r="Y31" s="42"/>
      <c r="Z31" s="39"/>
      <c r="AA31" s="40"/>
      <c r="AB31" s="41"/>
      <c r="AC31" s="42"/>
      <c r="AD31" s="39"/>
      <c r="AE31" s="43">
        <v>15</v>
      </c>
      <c r="AF31" s="43">
        <v>25</v>
      </c>
      <c r="AG31" s="43">
        <v>1</v>
      </c>
    </row>
    <row r="32" spans="1:33" ht="56.25" customHeight="1" thickBot="1" x14ac:dyDescent="0.4">
      <c r="A32" s="37">
        <v>11</v>
      </c>
      <c r="B32" s="38" t="s">
        <v>74</v>
      </c>
      <c r="C32" s="29" t="s">
        <v>75</v>
      </c>
      <c r="D32" s="46"/>
      <c r="E32" s="46">
        <v>2</v>
      </c>
      <c r="F32" s="46"/>
      <c r="G32" s="40"/>
      <c r="H32" s="41"/>
      <c r="I32" s="47"/>
      <c r="J32" s="47"/>
      <c r="K32" s="40">
        <v>15</v>
      </c>
      <c r="L32" s="41">
        <v>20</v>
      </c>
      <c r="M32" s="47"/>
      <c r="N32" s="47">
        <v>2.5</v>
      </c>
      <c r="O32" s="40"/>
      <c r="P32" s="41"/>
      <c r="Q32" s="42"/>
      <c r="R32" s="39"/>
      <c r="S32" s="40"/>
      <c r="T32" s="41"/>
      <c r="U32" s="42"/>
      <c r="V32" s="39"/>
      <c r="W32" s="40"/>
      <c r="X32" s="41"/>
      <c r="Y32" s="42"/>
      <c r="Z32" s="39"/>
      <c r="AA32" s="40"/>
      <c r="AB32" s="41"/>
      <c r="AC32" s="42"/>
      <c r="AD32" s="39"/>
      <c r="AE32" s="43">
        <v>35</v>
      </c>
      <c r="AF32" s="43">
        <v>60</v>
      </c>
      <c r="AG32" s="43">
        <v>2.5</v>
      </c>
    </row>
    <row r="33" spans="1:33" ht="48" customHeight="1" thickBot="1" x14ac:dyDescent="0.4">
      <c r="A33" s="37">
        <v>12</v>
      </c>
      <c r="B33" s="38" t="s">
        <v>76</v>
      </c>
      <c r="C33" s="29" t="s">
        <v>77</v>
      </c>
      <c r="D33" s="46">
        <v>2</v>
      </c>
      <c r="E33" s="46">
        <v>2</v>
      </c>
      <c r="F33" s="46"/>
      <c r="G33" s="40"/>
      <c r="H33" s="41"/>
      <c r="I33" s="47"/>
      <c r="J33" s="47"/>
      <c r="K33" s="40">
        <v>15</v>
      </c>
      <c r="L33" s="41">
        <v>15</v>
      </c>
      <c r="M33" s="47"/>
      <c r="N33" s="47">
        <v>2.5</v>
      </c>
      <c r="O33" s="40"/>
      <c r="P33" s="41"/>
      <c r="Q33" s="42"/>
      <c r="R33" s="39"/>
      <c r="S33" s="40"/>
      <c r="T33" s="41"/>
      <c r="U33" s="42"/>
      <c r="V33" s="39"/>
      <c r="W33" s="40"/>
      <c r="X33" s="41"/>
      <c r="Y33" s="42"/>
      <c r="Z33" s="39"/>
      <c r="AA33" s="40"/>
      <c r="AB33" s="41"/>
      <c r="AC33" s="42"/>
      <c r="AD33" s="39"/>
      <c r="AE33" s="43">
        <v>30</v>
      </c>
      <c r="AF33" s="43">
        <v>60</v>
      </c>
      <c r="AG33" s="43">
        <v>2.5</v>
      </c>
    </row>
    <row r="34" spans="1:33" ht="67.5" customHeight="1" thickBot="1" x14ac:dyDescent="0.4">
      <c r="A34" s="37">
        <v>13</v>
      </c>
      <c r="B34" s="71" t="s">
        <v>78</v>
      </c>
      <c r="C34" s="29" t="s">
        <v>79</v>
      </c>
      <c r="D34" s="46">
        <v>2</v>
      </c>
      <c r="E34" s="46">
        <v>2</v>
      </c>
      <c r="F34" s="46"/>
      <c r="G34" s="40"/>
      <c r="H34" s="41"/>
      <c r="I34" s="47"/>
      <c r="J34" s="47"/>
      <c r="K34" s="40">
        <v>20</v>
      </c>
      <c r="L34" s="41">
        <v>15</v>
      </c>
      <c r="M34" s="47"/>
      <c r="N34" s="47">
        <v>3</v>
      </c>
      <c r="O34" s="40"/>
      <c r="P34" s="41"/>
      <c r="Q34" s="42"/>
      <c r="R34" s="39"/>
      <c r="S34" s="40"/>
      <c r="T34" s="41"/>
      <c r="U34" s="42"/>
      <c r="V34" s="39"/>
      <c r="W34" s="40"/>
      <c r="X34" s="41"/>
      <c r="Y34" s="42"/>
      <c r="Z34" s="39"/>
      <c r="AA34" s="40"/>
      <c r="AB34" s="41"/>
      <c r="AC34" s="42"/>
      <c r="AD34" s="39"/>
      <c r="AE34" s="43">
        <v>35</v>
      </c>
      <c r="AF34" s="43">
        <v>75</v>
      </c>
      <c r="AG34" s="43">
        <v>3</v>
      </c>
    </row>
    <row r="35" spans="1:33" ht="34.5" customHeight="1" thickBot="1" x14ac:dyDescent="0.4">
      <c r="A35" s="37">
        <v>14</v>
      </c>
      <c r="B35" s="71" t="s">
        <v>80</v>
      </c>
      <c r="C35" s="29" t="s">
        <v>81</v>
      </c>
      <c r="D35" s="46"/>
      <c r="E35" s="46">
        <v>2</v>
      </c>
      <c r="F35" s="46"/>
      <c r="G35" s="40"/>
      <c r="H35" s="41"/>
      <c r="I35" s="47"/>
      <c r="J35" s="47"/>
      <c r="K35" s="40">
        <v>10</v>
      </c>
      <c r="L35" s="41">
        <v>20</v>
      </c>
      <c r="M35" s="47"/>
      <c r="N35" s="47">
        <v>3</v>
      </c>
      <c r="O35" s="40"/>
      <c r="P35" s="41"/>
      <c r="Q35" s="42"/>
      <c r="R35" s="39"/>
      <c r="S35" s="40"/>
      <c r="T35" s="41"/>
      <c r="U35" s="42"/>
      <c r="V35" s="39"/>
      <c r="W35" s="40"/>
      <c r="X35" s="41"/>
      <c r="Y35" s="42"/>
      <c r="Z35" s="39"/>
      <c r="AA35" s="40"/>
      <c r="AB35" s="41"/>
      <c r="AC35" s="42"/>
      <c r="AD35" s="39"/>
      <c r="AE35" s="43">
        <v>30</v>
      </c>
      <c r="AF35" s="43">
        <v>75</v>
      </c>
      <c r="AG35" s="43">
        <v>3</v>
      </c>
    </row>
    <row r="36" spans="1:33" ht="61.5" customHeight="1" thickBot="1" x14ac:dyDescent="0.4">
      <c r="A36" s="37">
        <v>15</v>
      </c>
      <c r="B36" s="38" t="s">
        <v>82</v>
      </c>
      <c r="C36" s="29" t="s">
        <v>83</v>
      </c>
      <c r="D36" s="46"/>
      <c r="E36" s="46">
        <v>2</v>
      </c>
      <c r="F36" s="46"/>
      <c r="G36" s="40"/>
      <c r="H36" s="41"/>
      <c r="I36" s="47"/>
      <c r="J36" s="47"/>
      <c r="K36" s="40">
        <v>15</v>
      </c>
      <c r="L36" s="41">
        <v>15</v>
      </c>
      <c r="M36" s="47"/>
      <c r="N36" s="47">
        <v>3</v>
      </c>
      <c r="O36" s="40"/>
      <c r="P36" s="41"/>
      <c r="Q36" s="42"/>
      <c r="R36" s="39"/>
      <c r="S36" s="40"/>
      <c r="T36" s="41"/>
      <c r="U36" s="42"/>
      <c r="V36" s="39"/>
      <c r="W36" s="40"/>
      <c r="X36" s="41"/>
      <c r="Y36" s="42"/>
      <c r="Z36" s="39"/>
      <c r="AA36" s="40"/>
      <c r="AB36" s="41"/>
      <c r="AC36" s="42"/>
      <c r="AD36" s="39"/>
      <c r="AE36" s="43">
        <v>30</v>
      </c>
      <c r="AF36" s="43">
        <v>75</v>
      </c>
      <c r="AG36" s="43">
        <v>3</v>
      </c>
    </row>
    <row r="37" spans="1:33" ht="70.5" thickBot="1" x14ac:dyDescent="0.4">
      <c r="A37" s="37">
        <v>16</v>
      </c>
      <c r="B37" s="38" t="s">
        <v>84</v>
      </c>
      <c r="C37" s="29" t="s">
        <v>85</v>
      </c>
      <c r="D37" s="46">
        <v>2</v>
      </c>
      <c r="E37" s="46">
        <v>2</v>
      </c>
      <c r="F37" s="46"/>
      <c r="G37" s="40"/>
      <c r="H37" s="41"/>
      <c r="I37" s="47"/>
      <c r="J37" s="47"/>
      <c r="K37" s="40">
        <v>20</v>
      </c>
      <c r="L37" s="41">
        <v>15</v>
      </c>
      <c r="M37" s="47"/>
      <c r="N37" s="47">
        <v>3</v>
      </c>
      <c r="O37" s="40"/>
      <c r="P37" s="41"/>
      <c r="Q37" s="42"/>
      <c r="R37" s="39"/>
      <c r="S37" s="40"/>
      <c r="T37" s="41"/>
      <c r="U37" s="42"/>
      <c r="V37" s="39"/>
      <c r="W37" s="40"/>
      <c r="X37" s="41"/>
      <c r="Y37" s="42"/>
      <c r="Z37" s="39"/>
      <c r="AA37" s="40"/>
      <c r="AB37" s="41"/>
      <c r="AC37" s="42"/>
      <c r="AD37" s="39"/>
      <c r="AE37" s="43">
        <v>35</v>
      </c>
      <c r="AF37" s="43">
        <v>75</v>
      </c>
      <c r="AG37" s="43">
        <v>3</v>
      </c>
    </row>
    <row r="38" spans="1:33" ht="33" customHeight="1" thickBot="1" x14ac:dyDescent="0.4">
      <c r="A38" s="37">
        <v>17</v>
      </c>
      <c r="B38" s="71" t="s">
        <v>86</v>
      </c>
      <c r="C38" s="29" t="s">
        <v>87</v>
      </c>
      <c r="D38" s="46"/>
      <c r="E38" s="46">
        <v>2</v>
      </c>
      <c r="F38" s="46"/>
      <c r="G38" s="40"/>
      <c r="H38" s="41"/>
      <c r="I38" s="47"/>
      <c r="J38" s="47"/>
      <c r="K38" s="40">
        <v>25</v>
      </c>
      <c r="L38" s="41">
        <v>30</v>
      </c>
      <c r="M38" s="47"/>
      <c r="N38" s="47">
        <v>3</v>
      </c>
      <c r="O38" s="40"/>
      <c r="P38" s="41"/>
      <c r="Q38" s="42"/>
      <c r="R38" s="39"/>
      <c r="S38" s="40"/>
      <c r="T38" s="41"/>
      <c r="U38" s="42"/>
      <c r="V38" s="39"/>
      <c r="W38" s="40"/>
      <c r="X38" s="41"/>
      <c r="Y38" s="42"/>
      <c r="Z38" s="39"/>
      <c r="AA38" s="40"/>
      <c r="AB38" s="41"/>
      <c r="AC38" s="42"/>
      <c r="AD38" s="39"/>
      <c r="AE38" s="43">
        <v>55</v>
      </c>
      <c r="AF38" s="43">
        <v>75</v>
      </c>
      <c r="AG38" s="43">
        <v>3</v>
      </c>
    </row>
    <row r="39" spans="1:33" ht="36" customHeight="1" thickBot="1" x14ac:dyDescent="0.4">
      <c r="A39" s="37">
        <v>18</v>
      </c>
      <c r="B39" s="71" t="s">
        <v>88</v>
      </c>
      <c r="C39" s="29" t="s">
        <v>89</v>
      </c>
      <c r="D39" s="46"/>
      <c r="E39" s="46">
        <v>3</v>
      </c>
      <c r="F39" s="46"/>
      <c r="G39" s="40"/>
      <c r="H39" s="41"/>
      <c r="I39" s="47"/>
      <c r="J39" s="47"/>
      <c r="K39" s="40"/>
      <c r="L39" s="41"/>
      <c r="M39" s="42"/>
      <c r="N39" s="39"/>
      <c r="O39" s="40">
        <v>15</v>
      </c>
      <c r="P39" s="41">
        <v>15</v>
      </c>
      <c r="Q39" s="42"/>
      <c r="R39" s="39">
        <v>2</v>
      </c>
      <c r="S39" s="40"/>
      <c r="T39" s="41"/>
      <c r="U39" s="42"/>
      <c r="V39" s="39"/>
      <c r="W39" s="40"/>
      <c r="X39" s="41"/>
      <c r="Y39" s="42"/>
      <c r="Z39" s="39"/>
      <c r="AA39" s="40"/>
      <c r="AB39" s="41"/>
      <c r="AC39" s="42"/>
      <c r="AD39" s="39"/>
      <c r="AE39" s="43">
        <v>30</v>
      </c>
      <c r="AF39" s="43">
        <v>50</v>
      </c>
      <c r="AG39" s="43">
        <v>2</v>
      </c>
    </row>
    <row r="40" spans="1:33" ht="35.25" customHeight="1" thickBot="1" x14ac:dyDescent="0.4">
      <c r="A40" s="37">
        <v>19</v>
      </c>
      <c r="B40" s="71" t="s">
        <v>90</v>
      </c>
      <c r="C40" s="29" t="s">
        <v>91</v>
      </c>
      <c r="D40" s="46">
        <v>3</v>
      </c>
      <c r="E40" s="46">
        <v>3</v>
      </c>
      <c r="F40" s="46"/>
      <c r="G40" s="51"/>
      <c r="H40" s="1"/>
      <c r="I40" s="75"/>
      <c r="J40" s="75"/>
      <c r="K40" s="51"/>
      <c r="L40" s="1"/>
      <c r="M40" s="75"/>
      <c r="N40" s="75"/>
      <c r="O40" s="51">
        <v>16</v>
      </c>
      <c r="P40" s="1">
        <v>25</v>
      </c>
      <c r="Q40" s="2"/>
      <c r="R40" s="3">
        <v>5.5</v>
      </c>
      <c r="S40" s="51"/>
      <c r="T40" s="1"/>
      <c r="U40" s="2"/>
      <c r="V40" s="3"/>
      <c r="W40" s="51"/>
      <c r="X40" s="1"/>
      <c r="Y40" s="2"/>
      <c r="Z40" s="3"/>
      <c r="AA40" s="51"/>
      <c r="AB40" s="1"/>
      <c r="AC40" s="2"/>
      <c r="AD40" s="3"/>
      <c r="AE40" s="53">
        <v>41</v>
      </c>
      <c r="AF40" s="53">
        <v>135</v>
      </c>
      <c r="AG40" s="53">
        <v>5.5</v>
      </c>
    </row>
    <row r="41" spans="1:33" ht="37.5" customHeight="1" thickBot="1" x14ac:dyDescent="0.4">
      <c r="A41" s="37">
        <v>20</v>
      </c>
      <c r="B41" s="38" t="s">
        <v>92</v>
      </c>
      <c r="C41" s="29" t="s">
        <v>93</v>
      </c>
      <c r="D41" s="46">
        <v>3</v>
      </c>
      <c r="E41" s="46">
        <v>3</v>
      </c>
      <c r="F41" s="46"/>
      <c r="G41" s="40"/>
      <c r="H41" s="41"/>
      <c r="I41" s="47"/>
      <c r="J41" s="47"/>
      <c r="K41" s="40"/>
      <c r="L41" s="76"/>
      <c r="M41" s="42"/>
      <c r="N41" s="47"/>
      <c r="O41" s="40">
        <v>15</v>
      </c>
      <c r="P41" s="41">
        <v>15</v>
      </c>
      <c r="Q41" s="42"/>
      <c r="R41" s="39">
        <v>3</v>
      </c>
      <c r="S41" s="40"/>
      <c r="T41" s="41"/>
      <c r="U41" s="42"/>
      <c r="V41" s="39"/>
      <c r="W41" s="40"/>
      <c r="X41" s="41"/>
      <c r="Y41" s="42"/>
      <c r="Z41" s="39"/>
      <c r="AA41" s="40"/>
      <c r="AB41" s="41"/>
      <c r="AC41" s="42"/>
      <c r="AD41" s="39"/>
      <c r="AE41" s="43">
        <v>30</v>
      </c>
      <c r="AF41" s="43">
        <v>75</v>
      </c>
      <c r="AG41" s="43">
        <v>3</v>
      </c>
    </row>
    <row r="42" spans="1:33" ht="37.5" customHeight="1" thickBot="1" x14ac:dyDescent="0.4">
      <c r="A42" s="77">
        <v>21</v>
      </c>
      <c r="B42" s="38" t="s">
        <v>94</v>
      </c>
      <c r="C42" s="29" t="s">
        <v>95</v>
      </c>
      <c r="D42" s="46"/>
      <c r="E42" s="46">
        <v>4</v>
      </c>
      <c r="F42" s="46"/>
      <c r="G42" s="40"/>
      <c r="H42" s="41"/>
      <c r="I42" s="47"/>
      <c r="J42" s="47"/>
      <c r="K42" s="40"/>
      <c r="L42" s="41"/>
      <c r="M42" s="47"/>
      <c r="N42" s="47"/>
      <c r="O42" s="40"/>
      <c r="P42" s="41"/>
      <c r="Q42" s="47"/>
      <c r="R42" s="47"/>
      <c r="S42" s="40">
        <v>10</v>
      </c>
      <c r="T42" s="41">
        <v>15</v>
      </c>
      <c r="U42" s="47"/>
      <c r="V42" s="47">
        <v>2</v>
      </c>
      <c r="W42" s="40"/>
      <c r="X42" s="41"/>
      <c r="Y42" s="42"/>
      <c r="Z42" s="39"/>
      <c r="AA42" s="40"/>
      <c r="AB42" s="41"/>
      <c r="AC42" s="42"/>
      <c r="AD42" s="39"/>
      <c r="AE42" s="43">
        <v>25</v>
      </c>
      <c r="AF42" s="43">
        <v>50</v>
      </c>
      <c r="AG42" s="43">
        <v>2</v>
      </c>
    </row>
    <row r="43" spans="1:33" ht="37.5" customHeight="1" thickBot="1" x14ac:dyDescent="0.4">
      <c r="A43" s="77">
        <v>22</v>
      </c>
      <c r="B43" s="72" t="s">
        <v>210</v>
      </c>
      <c r="C43" s="29" t="s">
        <v>211</v>
      </c>
      <c r="D43" s="46"/>
      <c r="E43" s="46">
        <v>2</v>
      </c>
      <c r="F43" s="46"/>
      <c r="G43" s="40"/>
      <c r="H43" s="41"/>
      <c r="I43" s="47"/>
      <c r="J43" s="47"/>
      <c r="K43" s="40">
        <v>15</v>
      </c>
      <c r="L43" s="41">
        <v>10</v>
      </c>
      <c r="M43" s="47"/>
      <c r="N43" s="47">
        <v>2</v>
      </c>
      <c r="O43" s="40"/>
      <c r="P43" s="41"/>
      <c r="Q43" s="47"/>
      <c r="R43" s="47"/>
      <c r="S43" s="40"/>
      <c r="T43" s="41"/>
      <c r="U43" s="47"/>
      <c r="V43" s="47"/>
      <c r="W43" s="40"/>
      <c r="X43" s="41"/>
      <c r="Y43" s="42"/>
      <c r="Z43" s="39"/>
      <c r="AA43" s="40"/>
      <c r="AB43" s="41"/>
      <c r="AC43" s="42"/>
      <c r="AD43" s="39"/>
      <c r="AE43" s="43">
        <v>25</v>
      </c>
      <c r="AF43" s="43">
        <v>41</v>
      </c>
      <c r="AG43" s="43">
        <v>2</v>
      </c>
    </row>
    <row r="44" spans="1:33" ht="52.5" customHeight="1" thickBot="1" x14ac:dyDescent="0.4">
      <c r="A44" s="37">
        <v>23</v>
      </c>
      <c r="B44" s="72" t="s">
        <v>96</v>
      </c>
      <c r="C44" s="29" t="s">
        <v>97</v>
      </c>
      <c r="D44" s="46"/>
      <c r="E44" s="46">
        <v>4</v>
      </c>
      <c r="F44" s="46"/>
      <c r="G44" s="40"/>
      <c r="H44" s="41"/>
      <c r="I44" s="42"/>
      <c r="J44" s="39"/>
      <c r="K44" s="40"/>
      <c r="L44" s="41"/>
      <c r="M44" s="42"/>
      <c r="N44" s="39"/>
      <c r="O44" s="78"/>
      <c r="P44" s="79"/>
      <c r="Q44" s="42"/>
      <c r="R44" s="39"/>
      <c r="S44" s="40"/>
      <c r="T44" s="41">
        <v>20</v>
      </c>
      <c r="U44" s="42"/>
      <c r="V44" s="39">
        <v>2</v>
      </c>
      <c r="W44" s="40"/>
      <c r="X44" s="41"/>
      <c r="Y44" s="42"/>
      <c r="Z44" s="39"/>
      <c r="AA44" s="40"/>
      <c r="AB44" s="41"/>
      <c r="AC44" s="42"/>
      <c r="AD44" s="39"/>
      <c r="AE44" s="43">
        <v>20</v>
      </c>
      <c r="AF44" s="43">
        <v>50</v>
      </c>
      <c r="AG44" s="43">
        <v>2</v>
      </c>
    </row>
    <row r="45" spans="1:33" s="61" customFormat="1" ht="29.25" customHeight="1" thickBot="1" x14ac:dyDescent="0.4">
      <c r="A45" s="56" t="s">
        <v>52</v>
      </c>
      <c r="B45" s="56"/>
      <c r="C45" s="30"/>
      <c r="D45" s="30"/>
      <c r="E45" s="30"/>
      <c r="F45" s="30"/>
      <c r="G45" s="58">
        <f>SUM(G22:G44)</f>
        <v>130</v>
      </c>
      <c r="H45" s="59">
        <f>SUM(H22:H44)</f>
        <v>110</v>
      </c>
      <c r="I45" s="80">
        <v>0</v>
      </c>
      <c r="J45" s="80">
        <f>SUM(J22:J44)</f>
        <v>21.5</v>
      </c>
      <c r="K45" s="58">
        <f>SUM(K22:K44)</f>
        <v>150</v>
      </c>
      <c r="L45" s="59">
        <f>SUM(L22:L44)</f>
        <v>140</v>
      </c>
      <c r="M45" s="80">
        <v>0</v>
      </c>
      <c r="N45" s="80">
        <f>SUM(N22:N44)</f>
        <v>23</v>
      </c>
      <c r="O45" s="58">
        <f>SUM(O22:O44)</f>
        <v>46</v>
      </c>
      <c r="P45" s="59">
        <f>SUM(P22:P44)</f>
        <v>55</v>
      </c>
      <c r="Q45" s="4">
        <v>0</v>
      </c>
      <c r="R45" s="30">
        <f>SUM(R22:R44)</f>
        <v>10.5</v>
      </c>
      <c r="S45" s="58">
        <f>SUM(S22:S44)</f>
        <v>10</v>
      </c>
      <c r="T45" s="59">
        <f>SUM(T22:T44)</f>
        <v>35</v>
      </c>
      <c r="U45" s="4">
        <v>0</v>
      </c>
      <c r="V45" s="30">
        <f>SUM(V22:V44)</f>
        <v>4</v>
      </c>
      <c r="W45" s="58">
        <v>0</v>
      </c>
      <c r="X45" s="59">
        <v>0</v>
      </c>
      <c r="Y45" s="4">
        <v>0</v>
      </c>
      <c r="Z45" s="30">
        <v>0</v>
      </c>
      <c r="AA45" s="58">
        <v>0</v>
      </c>
      <c r="AB45" s="59">
        <v>0</v>
      </c>
      <c r="AC45" s="4">
        <v>0</v>
      </c>
      <c r="AD45" s="30">
        <v>0</v>
      </c>
      <c r="AE45" s="30">
        <f>SUM(AE22:AE44)</f>
        <v>676</v>
      </c>
      <c r="AF45" s="30">
        <f>SUM(AF22:AF44)</f>
        <v>1431</v>
      </c>
      <c r="AG45" s="30">
        <f>SUM(AG22:AG44)</f>
        <v>59</v>
      </c>
    </row>
    <row r="46" spans="1:33" ht="32.25" customHeight="1" x14ac:dyDescent="0.35">
      <c r="A46" s="81" t="s">
        <v>98</v>
      </c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81"/>
      <c r="AG46" s="81"/>
    </row>
    <row r="47" spans="1:33" ht="32.25" customHeight="1" thickBot="1" x14ac:dyDescent="0.4">
      <c r="A47" s="82" t="s">
        <v>99</v>
      </c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  <c r="AB47" s="82"/>
      <c r="AC47" s="82"/>
      <c r="AD47" s="82"/>
      <c r="AE47" s="82"/>
      <c r="AF47" s="82"/>
      <c r="AG47" s="82"/>
    </row>
    <row r="48" spans="1:33" ht="63" customHeight="1" thickBot="1" x14ac:dyDescent="0.4">
      <c r="A48" s="37">
        <v>1</v>
      </c>
      <c r="B48" s="38" t="s">
        <v>100</v>
      </c>
      <c r="C48" s="29" t="s">
        <v>101</v>
      </c>
      <c r="D48" s="46">
        <v>3</v>
      </c>
      <c r="E48" s="46">
        <v>3</v>
      </c>
      <c r="F48" s="46"/>
      <c r="G48" s="65"/>
      <c r="H48" s="66"/>
      <c r="I48" s="68"/>
      <c r="J48" s="29"/>
      <c r="K48" s="65"/>
      <c r="L48" s="66"/>
      <c r="M48" s="68"/>
      <c r="N48" s="29"/>
      <c r="O48" s="65">
        <v>15</v>
      </c>
      <c r="P48" s="66">
        <v>20</v>
      </c>
      <c r="Q48" s="68"/>
      <c r="R48" s="29">
        <v>3</v>
      </c>
      <c r="S48" s="65"/>
      <c r="T48" s="66"/>
      <c r="U48" s="68"/>
      <c r="V48" s="29"/>
      <c r="W48" s="65"/>
      <c r="X48" s="66"/>
      <c r="Y48" s="68"/>
      <c r="Z48" s="29"/>
      <c r="AA48" s="65"/>
      <c r="AB48" s="66"/>
      <c r="AC48" s="68"/>
      <c r="AD48" s="29"/>
      <c r="AE48" s="69">
        <v>35</v>
      </c>
      <c r="AF48" s="69">
        <v>75</v>
      </c>
      <c r="AG48" s="69">
        <v>3</v>
      </c>
    </row>
    <row r="49" spans="1:33" ht="37.5" customHeight="1" thickBot="1" x14ac:dyDescent="0.4">
      <c r="A49" s="37">
        <v>3</v>
      </c>
      <c r="B49" s="71" t="s">
        <v>102</v>
      </c>
      <c r="C49" s="39" t="s">
        <v>103</v>
      </c>
      <c r="D49" s="46">
        <v>3</v>
      </c>
      <c r="E49" s="46">
        <v>3</v>
      </c>
      <c r="F49" s="46"/>
      <c r="G49" s="40"/>
      <c r="H49" s="41"/>
      <c r="I49" s="42"/>
      <c r="J49" s="39"/>
      <c r="K49" s="40"/>
      <c r="L49" s="41"/>
      <c r="M49" s="42"/>
      <c r="N49" s="39"/>
      <c r="O49" s="40">
        <v>15</v>
      </c>
      <c r="P49" s="41">
        <v>25</v>
      </c>
      <c r="Q49" s="42"/>
      <c r="R49" s="39">
        <v>4</v>
      </c>
      <c r="S49" s="40"/>
      <c r="T49" s="41"/>
      <c r="U49" s="42"/>
      <c r="V49" s="39"/>
      <c r="W49" s="40"/>
      <c r="X49" s="41"/>
      <c r="Y49" s="42"/>
      <c r="Z49" s="39"/>
      <c r="AA49" s="40"/>
      <c r="AB49" s="41"/>
      <c r="AC49" s="42"/>
      <c r="AD49" s="39"/>
      <c r="AE49" s="43">
        <v>40</v>
      </c>
      <c r="AF49" s="43">
        <v>100</v>
      </c>
      <c r="AG49" s="43">
        <v>4</v>
      </c>
    </row>
    <row r="50" spans="1:33" ht="37.5" customHeight="1" thickBot="1" x14ac:dyDescent="0.4">
      <c r="A50" s="37">
        <v>4</v>
      </c>
      <c r="B50" s="38" t="s">
        <v>104</v>
      </c>
      <c r="C50" s="39" t="s">
        <v>105</v>
      </c>
      <c r="D50" s="46"/>
      <c r="E50" s="46">
        <v>3</v>
      </c>
      <c r="F50" s="46"/>
      <c r="G50" s="40"/>
      <c r="H50" s="41"/>
      <c r="I50" s="42"/>
      <c r="J50" s="39"/>
      <c r="K50" s="40"/>
      <c r="L50" s="41"/>
      <c r="M50" s="42"/>
      <c r="N50" s="39"/>
      <c r="O50" s="40">
        <v>15</v>
      </c>
      <c r="P50" s="41">
        <v>15</v>
      </c>
      <c r="Q50" s="42"/>
      <c r="R50" s="39">
        <v>2.5</v>
      </c>
      <c r="S50" s="40"/>
      <c r="T50" s="41"/>
      <c r="U50" s="42"/>
      <c r="V50" s="39"/>
      <c r="W50" s="40"/>
      <c r="X50" s="41"/>
      <c r="Y50" s="42"/>
      <c r="Z50" s="39"/>
      <c r="AA50" s="40"/>
      <c r="AB50" s="41"/>
      <c r="AC50" s="42"/>
      <c r="AD50" s="39"/>
      <c r="AE50" s="43">
        <v>30</v>
      </c>
      <c r="AF50" s="43">
        <v>62.5</v>
      </c>
      <c r="AG50" s="43">
        <v>2.5</v>
      </c>
    </row>
    <row r="51" spans="1:33" ht="37.5" customHeight="1" thickBot="1" x14ac:dyDescent="0.4">
      <c r="A51" s="37">
        <v>2</v>
      </c>
      <c r="B51" s="71" t="s">
        <v>106</v>
      </c>
      <c r="C51" s="39" t="s">
        <v>107</v>
      </c>
      <c r="D51" s="46"/>
      <c r="E51" s="46">
        <v>3</v>
      </c>
      <c r="F51" s="46"/>
      <c r="G51" s="40"/>
      <c r="H51" s="41"/>
      <c r="I51" s="42"/>
      <c r="J51" s="39"/>
      <c r="K51" s="40"/>
      <c r="L51" s="41"/>
      <c r="M51" s="42"/>
      <c r="N51" s="39"/>
      <c r="O51" s="40"/>
      <c r="P51" s="41"/>
      <c r="Q51" s="42"/>
      <c r="R51" s="39"/>
      <c r="S51" s="40"/>
      <c r="T51" s="41">
        <v>30</v>
      </c>
      <c r="U51" s="42"/>
      <c r="V51" s="39">
        <v>2</v>
      </c>
      <c r="W51" s="40"/>
      <c r="X51" s="41"/>
      <c r="Y51" s="42"/>
      <c r="Z51" s="39"/>
      <c r="AA51" s="40"/>
      <c r="AB51" s="41"/>
      <c r="AC51" s="42"/>
      <c r="AD51" s="39"/>
      <c r="AE51" s="43">
        <v>30</v>
      </c>
      <c r="AF51" s="43">
        <v>50</v>
      </c>
      <c r="AG51" s="43">
        <v>2</v>
      </c>
    </row>
    <row r="52" spans="1:33" ht="60" customHeight="1" thickBot="1" x14ac:dyDescent="0.4">
      <c r="A52" s="37">
        <v>5</v>
      </c>
      <c r="B52" s="38" t="s">
        <v>108</v>
      </c>
      <c r="C52" s="39" t="s">
        <v>109</v>
      </c>
      <c r="D52" s="46"/>
      <c r="E52" s="46">
        <v>4</v>
      </c>
      <c r="F52" s="46"/>
      <c r="G52" s="40"/>
      <c r="H52" s="41"/>
      <c r="I52" s="42"/>
      <c r="J52" s="39"/>
      <c r="K52" s="40"/>
      <c r="L52" s="41"/>
      <c r="M52" s="42"/>
      <c r="N52" s="39"/>
      <c r="O52" s="40"/>
      <c r="P52" s="41"/>
      <c r="Q52" s="42"/>
      <c r="R52" s="39"/>
      <c r="S52" s="40">
        <v>15</v>
      </c>
      <c r="T52" s="41"/>
      <c r="U52" s="42"/>
      <c r="V52" s="39">
        <v>2</v>
      </c>
      <c r="W52" s="40"/>
      <c r="X52" s="41"/>
      <c r="Y52" s="42"/>
      <c r="Z52" s="39"/>
      <c r="AA52" s="40"/>
      <c r="AB52" s="41"/>
      <c r="AC52" s="42"/>
      <c r="AD52" s="39"/>
      <c r="AE52" s="43">
        <v>15</v>
      </c>
      <c r="AF52" s="43">
        <v>50</v>
      </c>
      <c r="AG52" s="43">
        <v>2</v>
      </c>
    </row>
    <row r="53" spans="1:33" ht="37.5" customHeight="1" thickBot="1" x14ac:dyDescent="0.4">
      <c r="A53" s="37">
        <v>6</v>
      </c>
      <c r="B53" s="71" t="s">
        <v>110</v>
      </c>
      <c r="C53" s="39" t="s">
        <v>111</v>
      </c>
      <c r="D53" s="46"/>
      <c r="E53" s="46">
        <v>4</v>
      </c>
      <c r="F53" s="46"/>
      <c r="G53" s="40"/>
      <c r="H53" s="41"/>
      <c r="I53" s="42"/>
      <c r="J53" s="39"/>
      <c r="K53" s="40"/>
      <c r="L53" s="41"/>
      <c r="M53" s="42"/>
      <c r="N53" s="39"/>
      <c r="O53" s="78"/>
      <c r="P53" s="79"/>
      <c r="Q53" s="83"/>
      <c r="R53" s="43"/>
      <c r="S53" s="40">
        <v>15</v>
      </c>
      <c r="T53" s="41">
        <v>15</v>
      </c>
      <c r="U53" s="42"/>
      <c r="V53" s="39">
        <v>2</v>
      </c>
      <c r="W53" s="40"/>
      <c r="X53" s="41"/>
      <c r="Y53" s="42"/>
      <c r="Z53" s="39"/>
      <c r="AA53" s="40"/>
      <c r="AB53" s="41"/>
      <c r="AC53" s="42"/>
      <c r="AD53" s="39"/>
      <c r="AE53" s="43">
        <v>30</v>
      </c>
      <c r="AF53" s="43">
        <v>50</v>
      </c>
      <c r="AG53" s="43">
        <v>2</v>
      </c>
    </row>
    <row r="54" spans="1:33" ht="52.5" customHeight="1" thickBot="1" x14ac:dyDescent="0.4">
      <c r="A54" s="37">
        <v>7</v>
      </c>
      <c r="B54" s="38" t="s">
        <v>112</v>
      </c>
      <c r="C54" s="39" t="s">
        <v>113</v>
      </c>
      <c r="D54" s="46"/>
      <c r="E54" s="46">
        <v>4</v>
      </c>
      <c r="F54" s="46"/>
      <c r="G54" s="40"/>
      <c r="H54" s="41"/>
      <c r="I54" s="42"/>
      <c r="J54" s="39"/>
      <c r="K54" s="40"/>
      <c r="L54" s="41"/>
      <c r="M54" s="42"/>
      <c r="N54" s="39"/>
      <c r="O54" s="40"/>
      <c r="P54" s="41"/>
      <c r="Q54" s="42"/>
      <c r="R54" s="39"/>
      <c r="S54" s="40">
        <v>10</v>
      </c>
      <c r="T54" s="41"/>
      <c r="U54" s="42"/>
      <c r="V54" s="39">
        <v>2</v>
      </c>
      <c r="W54" s="40"/>
      <c r="X54" s="41"/>
      <c r="Y54" s="42"/>
      <c r="Z54" s="39"/>
      <c r="AA54" s="40"/>
      <c r="AB54" s="41"/>
      <c r="AC54" s="42"/>
      <c r="AD54" s="39"/>
      <c r="AE54" s="43">
        <v>10</v>
      </c>
      <c r="AF54" s="43">
        <v>50</v>
      </c>
      <c r="AG54" s="43">
        <v>2</v>
      </c>
    </row>
    <row r="55" spans="1:33" ht="37.5" customHeight="1" thickBot="1" x14ac:dyDescent="0.4">
      <c r="A55" s="37">
        <v>8</v>
      </c>
      <c r="B55" s="71" t="s">
        <v>114</v>
      </c>
      <c r="C55" s="39" t="s">
        <v>115</v>
      </c>
      <c r="D55" s="46"/>
      <c r="E55" s="46">
        <v>4</v>
      </c>
      <c r="F55" s="46"/>
      <c r="G55" s="40"/>
      <c r="H55" s="41"/>
      <c r="I55" s="42"/>
      <c r="J55" s="39"/>
      <c r="K55" s="40"/>
      <c r="L55" s="41"/>
      <c r="M55" s="42"/>
      <c r="N55" s="39"/>
      <c r="O55" s="78"/>
      <c r="P55" s="79"/>
      <c r="Q55" s="83"/>
      <c r="R55" s="43"/>
      <c r="S55" s="40"/>
      <c r="T55" s="41">
        <v>20</v>
      </c>
      <c r="U55" s="42"/>
      <c r="V55" s="39">
        <v>2</v>
      </c>
      <c r="W55" s="40"/>
      <c r="X55" s="41"/>
      <c r="Y55" s="42"/>
      <c r="Z55" s="39"/>
      <c r="AA55" s="40"/>
      <c r="AB55" s="41"/>
      <c r="AC55" s="42"/>
      <c r="AD55" s="39"/>
      <c r="AE55" s="43">
        <v>20</v>
      </c>
      <c r="AF55" s="43">
        <v>50</v>
      </c>
      <c r="AG55" s="43">
        <v>2</v>
      </c>
    </row>
    <row r="56" spans="1:33" ht="37.5" customHeight="1" thickBot="1" x14ac:dyDescent="0.4">
      <c r="A56" s="37">
        <v>9</v>
      </c>
      <c r="B56" s="38" t="s">
        <v>116</v>
      </c>
      <c r="C56" s="39" t="s">
        <v>117</v>
      </c>
      <c r="D56" s="46"/>
      <c r="E56" s="46">
        <v>4</v>
      </c>
      <c r="F56" s="46"/>
      <c r="G56" s="40"/>
      <c r="H56" s="41"/>
      <c r="I56" s="42"/>
      <c r="J56" s="39"/>
      <c r="K56" s="40"/>
      <c r="L56" s="41"/>
      <c r="M56" s="42"/>
      <c r="N56" s="39"/>
      <c r="O56" s="78"/>
      <c r="P56" s="79"/>
      <c r="Q56" s="42"/>
      <c r="R56" s="39"/>
      <c r="S56" s="40">
        <v>10</v>
      </c>
      <c r="T56" s="41">
        <v>10</v>
      </c>
      <c r="U56" s="42"/>
      <c r="V56" s="39">
        <v>2</v>
      </c>
      <c r="W56" s="40"/>
      <c r="X56" s="41"/>
      <c r="Y56" s="42"/>
      <c r="Z56" s="39"/>
      <c r="AA56" s="40"/>
      <c r="AB56" s="41"/>
      <c r="AC56" s="42"/>
      <c r="AD56" s="39"/>
      <c r="AE56" s="43">
        <v>20</v>
      </c>
      <c r="AF56" s="43">
        <v>50</v>
      </c>
      <c r="AG56" s="43">
        <v>2</v>
      </c>
    </row>
    <row r="57" spans="1:33" ht="81" customHeight="1" thickBot="1" x14ac:dyDescent="0.4">
      <c r="A57" s="37">
        <v>10</v>
      </c>
      <c r="B57" s="38" t="s">
        <v>118</v>
      </c>
      <c r="C57" s="39" t="s">
        <v>119</v>
      </c>
      <c r="D57" s="46">
        <v>4</v>
      </c>
      <c r="E57" s="46">
        <v>4</v>
      </c>
      <c r="F57" s="46"/>
      <c r="G57" s="40"/>
      <c r="H57" s="41"/>
      <c r="I57" s="42"/>
      <c r="J57" s="39"/>
      <c r="K57" s="40"/>
      <c r="L57" s="41"/>
      <c r="M57" s="42"/>
      <c r="N57" s="39"/>
      <c r="O57" s="40"/>
      <c r="P57" s="41"/>
      <c r="Q57" s="42"/>
      <c r="R57" s="39"/>
      <c r="S57" s="40">
        <v>10</v>
      </c>
      <c r="T57" s="41">
        <v>15</v>
      </c>
      <c r="U57" s="42"/>
      <c r="V57" s="39">
        <v>2</v>
      </c>
      <c r="W57" s="40"/>
      <c r="X57" s="41"/>
      <c r="Y57" s="42"/>
      <c r="Z57" s="39"/>
      <c r="AA57" s="40"/>
      <c r="AB57" s="41"/>
      <c r="AC57" s="42"/>
      <c r="AD57" s="39"/>
      <c r="AE57" s="43">
        <v>25</v>
      </c>
      <c r="AF57" s="43">
        <v>50</v>
      </c>
      <c r="AG57" s="43">
        <v>2</v>
      </c>
    </row>
    <row r="58" spans="1:33" ht="37.5" customHeight="1" thickBot="1" x14ac:dyDescent="0.4">
      <c r="A58" s="37">
        <v>11</v>
      </c>
      <c r="B58" s="71" t="s">
        <v>120</v>
      </c>
      <c r="C58" s="39" t="s">
        <v>121</v>
      </c>
      <c r="D58" s="46"/>
      <c r="E58" s="46">
        <v>5</v>
      </c>
      <c r="F58" s="46"/>
      <c r="G58" s="40"/>
      <c r="H58" s="41"/>
      <c r="I58" s="42"/>
      <c r="J58" s="39"/>
      <c r="K58" s="40"/>
      <c r="L58" s="41"/>
      <c r="M58" s="42"/>
      <c r="N58" s="39"/>
      <c r="O58" s="40"/>
      <c r="P58" s="41"/>
      <c r="Q58" s="42"/>
      <c r="R58" s="39"/>
      <c r="S58" s="40"/>
      <c r="T58" s="41"/>
      <c r="U58" s="42"/>
      <c r="V58" s="39"/>
      <c r="W58" s="40">
        <v>10</v>
      </c>
      <c r="X58" s="41">
        <v>15</v>
      </c>
      <c r="Y58" s="42"/>
      <c r="Z58" s="39">
        <v>3</v>
      </c>
      <c r="AA58" s="40"/>
      <c r="AB58" s="41"/>
      <c r="AC58" s="42"/>
      <c r="AD58" s="39"/>
      <c r="AE58" s="43">
        <v>25</v>
      </c>
      <c r="AF58" s="43">
        <v>75</v>
      </c>
      <c r="AG58" s="43">
        <v>3</v>
      </c>
    </row>
    <row r="59" spans="1:33" ht="37.5" customHeight="1" thickBot="1" x14ac:dyDescent="0.4">
      <c r="A59" s="37">
        <v>12</v>
      </c>
      <c r="B59" s="71" t="s">
        <v>122</v>
      </c>
      <c r="C59" s="39" t="s">
        <v>123</v>
      </c>
      <c r="D59" s="46"/>
      <c r="E59" s="46">
        <v>5</v>
      </c>
      <c r="F59" s="46"/>
      <c r="G59" s="40"/>
      <c r="H59" s="41"/>
      <c r="I59" s="42"/>
      <c r="J59" s="39"/>
      <c r="K59" s="40"/>
      <c r="L59" s="41"/>
      <c r="M59" s="42"/>
      <c r="N59" s="39"/>
      <c r="O59" s="78"/>
      <c r="P59" s="79"/>
      <c r="Q59" s="83"/>
      <c r="R59" s="43"/>
      <c r="S59" s="40"/>
      <c r="T59" s="41"/>
      <c r="U59" s="42"/>
      <c r="V59" s="39"/>
      <c r="W59" s="40">
        <v>10</v>
      </c>
      <c r="X59" s="41">
        <v>10</v>
      </c>
      <c r="Y59" s="42"/>
      <c r="Z59" s="39">
        <v>1</v>
      </c>
      <c r="AA59" s="40"/>
      <c r="AB59" s="41"/>
      <c r="AC59" s="42"/>
      <c r="AD59" s="39"/>
      <c r="AE59" s="43">
        <v>20</v>
      </c>
      <c r="AF59" s="43">
        <v>25</v>
      </c>
      <c r="AG59" s="43">
        <v>1</v>
      </c>
    </row>
    <row r="60" spans="1:33" ht="51" customHeight="1" thickBot="1" x14ac:dyDescent="0.4">
      <c r="A60" s="37">
        <v>13</v>
      </c>
      <c r="B60" s="38" t="s">
        <v>124</v>
      </c>
      <c r="C60" s="39" t="s">
        <v>125</v>
      </c>
      <c r="D60" s="46"/>
      <c r="E60" s="46">
        <v>5</v>
      </c>
      <c r="F60" s="46"/>
      <c r="G60" s="40"/>
      <c r="H60" s="41"/>
      <c r="I60" s="42"/>
      <c r="J60" s="39"/>
      <c r="K60" s="40"/>
      <c r="L60" s="41"/>
      <c r="M60" s="42"/>
      <c r="N60" s="39"/>
      <c r="O60" s="40"/>
      <c r="P60" s="41"/>
      <c r="Q60" s="42"/>
      <c r="R60" s="39"/>
      <c r="S60" s="40"/>
      <c r="T60" s="41"/>
      <c r="U60" s="42"/>
      <c r="V60" s="39"/>
      <c r="W60" s="41"/>
      <c r="X60" s="41">
        <v>10</v>
      </c>
      <c r="Y60" s="42"/>
      <c r="Z60" s="39">
        <v>1</v>
      </c>
      <c r="AA60" s="40"/>
      <c r="AB60" s="41"/>
      <c r="AC60" s="42"/>
      <c r="AD60" s="39"/>
      <c r="AE60" s="43">
        <v>10</v>
      </c>
      <c r="AF60" s="43">
        <v>25</v>
      </c>
      <c r="AG60" s="43">
        <v>1</v>
      </c>
    </row>
    <row r="61" spans="1:33" ht="51" customHeight="1" thickBot="1" x14ac:dyDescent="0.4">
      <c r="A61" s="37">
        <v>14</v>
      </c>
      <c r="B61" s="38" t="s">
        <v>126</v>
      </c>
      <c r="C61" s="39" t="s">
        <v>127</v>
      </c>
      <c r="D61" s="46"/>
      <c r="E61" s="46">
        <v>5</v>
      </c>
      <c r="F61" s="46"/>
      <c r="G61" s="40"/>
      <c r="H61" s="41"/>
      <c r="I61" s="42"/>
      <c r="J61" s="39"/>
      <c r="K61" s="40"/>
      <c r="L61" s="41"/>
      <c r="M61" s="42"/>
      <c r="N61" s="39"/>
      <c r="O61" s="40"/>
      <c r="P61" s="41"/>
      <c r="Q61" s="42"/>
      <c r="R61" s="39"/>
      <c r="S61" s="40"/>
      <c r="T61" s="41"/>
      <c r="U61" s="42"/>
      <c r="V61" s="39"/>
      <c r="W61" s="40">
        <v>10</v>
      </c>
      <c r="X61" s="41">
        <v>10</v>
      </c>
      <c r="Y61" s="42"/>
      <c r="Z61" s="39">
        <v>1</v>
      </c>
      <c r="AA61" s="40"/>
      <c r="AB61" s="41"/>
      <c r="AC61" s="42"/>
      <c r="AD61" s="39"/>
      <c r="AE61" s="43">
        <v>20</v>
      </c>
      <c r="AF61" s="43">
        <v>25</v>
      </c>
      <c r="AG61" s="43">
        <v>1</v>
      </c>
    </row>
    <row r="62" spans="1:33" ht="58.5" customHeight="1" thickBot="1" x14ac:dyDescent="0.4">
      <c r="A62" s="37">
        <v>15</v>
      </c>
      <c r="B62" s="38" t="s">
        <v>128</v>
      </c>
      <c r="C62" s="39" t="s">
        <v>129</v>
      </c>
      <c r="D62" s="46"/>
      <c r="E62" s="46">
        <v>5</v>
      </c>
      <c r="F62" s="46"/>
      <c r="G62" s="40"/>
      <c r="H62" s="41"/>
      <c r="I62" s="42"/>
      <c r="J62" s="39"/>
      <c r="K62" s="40"/>
      <c r="L62" s="41"/>
      <c r="M62" s="42"/>
      <c r="N62" s="39"/>
      <c r="O62" s="40"/>
      <c r="P62" s="41"/>
      <c r="Q62" s="42"/>
      <c r="R62" s="39"/>
      <c r="S62" s="40"/>
      <c r="T62" s="41"/>
      <c r="U62" s="42"/>
      <c r="V62" s="39"/>
      <c r="W62" s="40">
        <v>10</v>
      </c>
      <c r="X62" s="41">
        <v>10</v>
      </c>
      <c r="Y62" s="42"/>
      <c r="Z62" s="39">
        <v>2</v>
      </c>
      <c r="AA62" s="40"/>
      <c r="AB62" s="41"/>
      <c r="AC62" s="42"/>
      <c r="AD62" s="39"/>
      <c r="AE62" s="43">
        <v>20</v>
      </c>
      <c r="AF62" s="43">
        <v>50</v>
      </c>
      <c r="AG62" s="43">
        <v>2</v>
      </c>
    </row>
    <row r="63" spans="1:33" ht="55.5" customHeight="1" thickBot="1" x14ac:dyDescent="0.4">
      <c r="A63" s="37">
        <v>16</v>
      </c>
      <c r="B63" s="38" t="s">
        <v>130</v>
      </c>
      <c r="C63" s="39" t="s">
        <v>131</v>
      </c>
      <c r="D63" s="46"/>
      <c r="E63" s="46">
        <v>5</v>
      </c>
      <c r="F63" s="46"/>
      <c r="G63" s="40"/>
      <c r="H63" s="41"/>
      <c r="I63" s="42"/>
      <c r="J63" s="39"/>
      <c r="K63" s="40"/>
      <c r="L63" s="41"/>
      <c r="M63" s="42"/>
      <c r="N63" s="39"/>
      <c r="O63" s="78"/>
      <c r="P63" s="79"/>
      <c r="Q63" s="42"/>
      <c r="R63" s="39"/>
      <c r="S63" s="40"/>
      <c r="T63" s="41"/>
      <c r="U63" s="42"/>
      <c r="V63" s="39"/>
      <c r="W63" s="40">
        <v>10</v>
      </c>
      <c r="X63" s="41">
        <v>10</v>
      </c>
      <c r="Y63" s="42"/>
      <c r="Z63" s="39">
        <v>2</v>
      </c>
      <c r="AA63" s="40"/>
      <c r="AB63" s="41"/>
      <c r="AC63" s="42"/>
      <c r="AD63" s="39"/>
      <c r="AE63" s="43">
        <v>20</v>
      </c>
      <c r="AF63" s="43">
        <v>50</v>
      </c>
      <c r="AG63" s="43">
        <v>2</v>
      </c>
    </row>
    <row r="64" spans="1:33" ht="81" customHeight="1" thickBot="1" x14ac:dyDescent="0.4">
      <c r="A64" s="37">
        <v>17</v>
      </c>
      <c r="B64" s="38" t="s">
        <v>132</v>
      </c>
      <c r="C64" s="39" t="s">
        <v>133</v>
      </c>
      <c r="D64" s="46"/>
      <c r="E64" s="46">
        <v>5</v>
      </c>
      <c r="F64" s="46"/>
      <c r="G64" s="40"/>
      <c r="H64" s="41"/>
      <c r="I64" s="42"/>
      <c r="J64" s="39"/>
      <c r="K64" s="40"/>
      <c r="L64" s="41"/>
      <c r="M64" s="42"/>
      <c r="N64" s="39"/>
      <c r="O64" s="78"/>
      <c r="P64" s="79"/>
      <c r="Q64" s="42"/>
      <c r="R64" s="39"/>
      <c r="S64" s="40"/>
      <c r="T64" s="41"/>
      <c r="U64" s="42"/>
      <c r="V64" s="39"/>
      <c r="W64" s="40">
        <v>10</v>
      </c>
      <c r="X64" s="41">
        <v>10</v>
      </c>
      <c r="Y64" s="42"/>
      <c r="Z64" s="39">
        <v>2</v>
      </c>
      <c r="AA64" s="40"/>
      <c r="AB64" s="41"/>
      <c r="AC64" s="42"/>
      <c r="AD64" s="39"/>
      <c r="AE64" s="43">
        <v>20</v>
      </c>
      <c r="AF64" s="43">
        <v>50</v>
      </c>
      <c r="AG64" s="43">
        <v>2</v>
      </c>
    </row>
    <row r="65" spans="1:33" ht="47.25" thickBot="1" x14ac:dyDescent="0.4">
      <c r="A65" s="37">
        <v>18</v>
      </c>
      <c r="B65" s="38" t="s">
        <v>134</v>
      </c>
      <c r="C65" s="39" t="s">
        <v>135</v>
      </c>
      <c r="D65" s="46"/>
      <c r="E65" s="46">
        <v>6</v>
      </c>
      <c r="F65" s="46"/>
      <c r="G65" s="40"/>
      <c r="H65" s="41"/>
      <c r="I65" s="42"/>
      <c r="J65" s="39"/>
      <c r="K65" s="40"/>
      <c r="L65" s="41"/>
      <c r="M65" s="42"/>
      <c r="N65" s="39"/>
      <c r="O65" s="78"/>
      <c r="P65" s="79"/>
      <c r="Q65" s="42"/>
      <c r="R65" s="39"/>
      <c r="S65" s="40"/>
      <c r="T65" s="41"/>
      <c r="U65" s="42"/>
      <c r="V65" s="39"/>
      <c r="W65" s="40"/>
      <c r="X65" s="41"/>
      <c r="Y65" s="42"/>
      <c r="Z65" s="39"/>
      <c r="AA65" s="40">
        <v>10</v>
      </c>
      <c r="AB65" s="41">
        <v>10</v>
      </c>
      <c r="AC65" s="42"/>
      <c r="AD65" s="39">
        <v>2</v>
      </c>
      <c r="AE65" s="43">
        <v>20</v>
      </c>
      <c r="AF65" s="43">
        <v>50</v>
      </c>
      <c r="AG65" s="43">
        <v>2</v>
      </c>
    </row>
    <row r="66" spans="1:33" ht="57" customHeight="1" thickBot="1" x14ac:dyDescent="0.4">
      <c r="A66" s="37">
        <v>19</v>
      </c>
      <c r="B66" s="38" t="s">
        <v>136</v>
      </c>
      <c r="C66" s="39" t="s">
        <v>137</v>
      </c>
      <c r="D66" s="46">
        <v>6</v>
      </c>
      <c r="E66" s="46">
        <v>6</v>
      </c>
      <c r="F66" s="46"/>
      <c r="G66" s="40"/>
      <c r="H66" s="41"/>
      <c r="I66" s="42"/>
      <c r="J66" s="39"/>
      <c r="K66" s="40"/>
      <c r="L66" s="41"/>
      <c r="M66" s="42"/>
      <c r="N66" s="39"/>
      <c r="O66" s="78"/>
      <c r="P66" s="79"/>
      <c r="Q66" s="42"/>
      <c r="R66" s="39"/>
      <c r="S66" s="40"/>
      <c r="T66" s="41"/>
      <c r="U66" s="42"/>
      <c r="V66" s="39"/>
      <c r="W66" s="40"/>
      <c r="X66" s="41"/>
      <c r="Y66" s="42"/>
      <c r="Z66" s="39"/>
      <c r="AA66" s="40">
        <v>10</v>
      </c>
      <c r="AB66" s="41">
        <v>15</v>
      </c>
      <c r="AC66" s="42"/>
      <c r="AD66" s="39">
        <v>2</v>
      </c>
      <c r="AE66" s="43">
        <v>25</v>
      </c>
      <c r="AF66" s="43">
        <v>50</v>
      </c>
      <c r="AG66" s="43">
        <v>2</v>
      </c>
    </row>
    <row r="67" spans="1:33" ht="37.5" customHeight="1" thickBot="1" x14ac:dyDescent="0.4">
      <c r="A67" s="37">
        <v>20</v>
      </c>
      <c r="B67" s="38" t="s">
        <v>138</v>
      </c>
      <c r="C67" s="39" t="s">
        <v>139</v>
      </c>
      <c r="D67" s="46"/>
      <c r="E67" s="46">
        <v>6</v>
      </c>
      <c r="F67" s="46"/>
      <c r="G67" s="40"/>
      <c r="H67" s="41"/>
      <c r="I67" s="42"/>
      <c r="J67" s="39"/>
      <c r="K67" s="40"/>
      <c r="L67" s="41"/>
      <c r="M67" s="42"/>
      <c r="N67" s="39"/>
      <c r="O67" s="78"/>
      <c r="P67" s="79"/>
      <c r="Q67" s="42"/>
      <c r="R67" s="39"/>
      <c r="S67" s="40"/>
      <c r="T67" s="41"/>
      <c r="U67" s="42"/>
      <c r="V67" s="39"/>
      <c r="W67" s="40"/>
      <c r="X67" s="41"/>
      <c r="Y67" s="42"/>
      <c r="Z67" s="39"/>
      <c r="AA67" s="40">
        <v>10</v>
      </c>
      <c r="AB67" s="41">
        <v>10</v>
      </c>
      <c r="AC67" s="42"/>
      <c r="AD67" s="39">
        <v>2</v>
      </c>
      <c r="AE67" s="43">
        <v>20</v>
      </c>
      <c r="AF67" s="43">
        <v>50</v>
      </c>
      <c r="AG67" s="43">
        <v>2</v>
      </c>
    </row>
    <row r="68" spans="1:33" ht="60" customHeight="1" thickBot="1" x14ac:dyDescent="0.4">
      <c r="A68" s="37">
        <v>21</v>
      </c>
      <c r="B68" s="38" t="s">
        <v>140</v>
      </c>
      <c r="C68" s="39" t="s">
        <v>141</v>
      </c>
      <c r="D68" s="46"/>
      <c r="E68" s="46">
        <v>6</v>
      </c>
      <c r="F68" s="46"/>
      <c r="G68" s="40"/>
      <c r="H68" s="41"/>
      <c r="I68" s="42"/>
      <c r="J68" s="39"/>
      <c r="K68" s="40"/>
      <c r="L68" s="41"/>
      <c r="M68" s="42"/>
      <c r="N68" s="39"/>
      <c r="O68" s="78"/>
      <c r="P68" s="79"/>
      <c r="Q68" s="42"/>
      <c r="R68" s="39"/>
      <c r="S68" s="40"/>
      <c r="T68" s="41"/>
      <c r="U68" s="42"/>
      <c r="V68" s="39"/>
      <c r="W68" s="40"/>
      <c r="X68" s="41"/>
      <c r="Y68" s="42"/>
      <c r="Z68" s="39"/>
      <c r="AA68" s="40">
        <v>10</v>
      </c>
      <c r="AB68" s="41">
        <v>10</v>
      </c>
      <c r="AC68" s="42"/>
      <c r="AD68" s="39">
        <v>2</v>
      </c>
      <c r="AE68" s="43">
        <v>20</v>
      </c>
      <c r="AF68" s="43">
        <v>50</v>
      </c>
      <c r="AG68" s="43">
        <v>2</v>
      </c>
    </row>
    <row r="69" spans="1:33" ht="91.5" customHeight="1" thickBot="1" x14ac:dyDescent="0.4">
      <c r="A69" s="37">
        <v>22</v>
      </c>
      <c r="B69" s="84" t="s">
        <v>142</v>
      </c>
      <c r="C69" s="39" t="s">
        <v>143</v>
      </c>
      <c r="D69" s="46"/>
      <c r="E69" s="46">
        <v>6</v>
      </c>
      <c r="F69" s="46"/>
      <c r="G69" s="40"/>
      <c r="H69" s="41"/>
      <c r="I69" s="42"/>
      <c r="J69" s="39"/>
      <c r="K69" s="40"/>
      <c r="L69" s="41"/>
      <c r="M69" s="42"/>
      <c r="N69" s="39"/>
      <c r="O69" s="78"/>
      <c r="P69" s="79"/>
      <c r="Q69" s="42"/>
      <c r="R69" s="39"/>
      <c r="S69" s="40"/>
      <c r="T69" s="41"/>
      <c r="U69" s="42"/>
      <c r="V69" s="39"/>
      <c r="W69" s="40"/>
      <c r="X69" s="41"/>
      <c r="Y69" s="42"/>
      <c r="Z69" s="39"/>
      <c r="AA69" s="40"/>
      <c r="AB69" s="41">
        <v>20</v>
      </c>
      <c r="AC69" s="42"/>
      <c r="AD69" s="39">
        <v>2</v>
      </c>
      <c r="AE69" s="43">
        <v>20</v>
      </c>
      <c r="AF69" s="43">
        <v>50</v>
      </c>
      <c r="AG69" s="43">
        <v>2</v>
      </c>
    </row>
    <row r="70" spans="1:33" ht="61.5" customHeight="1" thickBot="1" x14ac:dyDescent="0.4">
      <c r="A70" s="37">
        <v>23</v>
      </c>
      <c r="B70" s="38" t="s">
        <v>144</v>
      </c>
      <c r="C70" s="39" t="s">
        <v>145</v>
      </c>
      <c r="D70" s="46"/>
      <c r="E70" s="46">
        <v>6</v>
      </c>
      <c r="F70" s="46"/>
      <c r="G70" s="40"/>
      <c r="H70" s="41"/>
      <c r="I70" s="42"/>
      <c r="J70" s="39"/>
      <c r="K70" s="40"/>
      <c r="L70" s="41"/>
      <c r="M70" s="42"/>
      <c r="N70" s="39"/>
      <c r="O70" s="40"/>
      <c r="P70" s="41"/>
      <c r="Q70" s="42"/>
      <c r="R70" s="39"/>
      <c r="S70" s="40"/>
      <c r="T70" s="41"/>
      <c r="U70" s="42"/>
      <c r="V70" s="39"/>
      <c r="W70" s="40"/>
      <c r="X70" s="41"/>
      <c r="Y70" s="42"/>
      <c r="Z70" s="39"/>
      <c r="AA70" s="40">
        <v>10</v>
      </c>
      <c r="AB70" s="41">
        <v>10</v>
      </c>
      <c r="AC70" s="42"/>
      <c r="AD70" s="39">
        <v>1.5</v>
      </c>
      <c r="AE70" s="43">
        <v>20</v>
      </c>
      <c r="AF70" s="43">
        <v>37.5</v>
      </c>
      <c r="AG70" s="43">
        <v>1.5</v>
      </c>
    </row>
    <row r="71" spans="1:33" ht="37.5" customHeight="1" thickBot="1" x14ac:dyDescent="0.4">
      <c r="A71" s="37">
        <v>24</v>
      </c>
      <c r="B71" s="84" t="s">
        <v>146</v>
      </c>
      <c r="C71" s="39" t="s">
        <v>147</v>
      </c>
      <c r="D71" s="30"/>
      <c r="E71" s="30" t="s">
        <v>148</v>
      </c>
      <c r="F71" s="46"/>
      <c r="G71" s="40"/>
      <c r="H71" s="41"/>
      <c r="I71" s="42"/>
      <c r="J71" s="39"/>
      <c r="K71" s="40"/>
      <c r="L71" s="41"/>
      <c r="M71" s="42"/>
      <c r="N71" s="39"/>
      <c r="O71" s="40"/>
      <c r="P71" s="41"/>
      <c r="Q71" s="42"/>
      <c r="R71" s="39"/>
      <c r="S71" s="40"/>
      <c r="T71" s="41">
        <v>30</v>
      </c>
      <c r="U71" s="42"/>
      <c r="V71" s="39">
        <v>4</v>
      </c>
      <c r="W71" s="40"/>
      <c r="X71" s="41">
        <v>30</v>
      </c>
      <c r="Y71" s="42"/>
      <c r="Z71" s="39">
        <v>5</v>
      </c>
      <c r="AA71" s="40"/>
      <c r="AB71" s="41">
        <v>30</v>
      </c>
      <c r="AC71" s="42"/>
      <c r="AD71" s="39">
        <v>6</v>
      </c>
      <c r="AE71" s="43">
        <v>90</v>
      </c>
      <c r="AF71" s="44">
        <v>375</v>
      </c>
      <c r="AG71" s="43">
        <v>15</v>
      </c>
    </row>
    <row r="72" spans="1:33" s="89" customFormat="1" ht="32.25" customHeight="1" thickBot="1" x14ac:dyDescent="0.4">
      <c r="A72" s="85" t="s">
        <v>52</v>
      </c>
      <c r="B72" s="85"/>
      <c r="C72" s="57"/>
      <c r="D72" s="30"/>
      <c r="E72" s="30"/>
      <c r="F72" s="30"/>
      <c r="G72" s="86">
        <v>0</v>
      </c>
      <c r="H72" s="23">
        <v>0</v>
      </c>
      <c r="I72" s="87">
        <v>0</v>
      </c>
      <c r="J72" s="57">
        <v>0</v>
      </c>
      <c r="K72" s="86">
        <v>0</v>
      </c>
      <c r="L72" s="23">
        <v>0</v>
      </c>
      <c r="M72" s="87">
        <v>0</v>
      </c>
      <c r="N72" s="57">
        <v>0</v>
      </c>
      <c r="O72" s="86">
        <f>SUM(O48:O71)</f>
        <v>45</v>
      </c>
      <c r="P72" s="23">
        <f>SUM(P48:P71)</f>
        <v>60</v>
      </c>
      <c r="Q72" s="87">
        <v>0</v>
      </c>
      <c r="R72" s="57">
        <f>SUM(R48:R71)</f>
        <v>9.5</v>
      </c>
      <c r="S72" s="86">
        <f>SUM(S48:S71)</f>
        <v>60</v>
      </c>
      <c r="T72" s="23">
        <f>SUM(T48:T71)</f>
        <v>120</v>
      </c>
      <c r="U72" s="87">
        <v>0</v>
      </c>
      <c r="V72" s="57">
        <f>SUM(V48:V71)</f>
        <v>18</v>
      </c>
      <c r="W72" s="86">
        <f>SUM(W48:W71)</f>
        <v>60</v>
      </c>
      <c r="X72" s="23">
        <f>SUM(X48:X71)</f>
        <v>105</v>
      </c>
      <c r="Y72" s="87">
        <v>0</v>
      </c>
      <c r="Z72" s="57">
        <f>SUM(Z48:Z71)</f>
        <v>17</v>
      </c>
      <c r="AA72" s="86">
        <f>SUM(AA48:AA71)</f>
        <v>50</v>
      </c>
      <c r="AB72" s="23">
        <f>SUM(AB48:AB71)</f>
        <v>105</v>
      </c>
      <c r="AC72" s="87">
        <v>0</v>
      </c>
      <c r="AD72" s="57">
        <f>SUM(AD48:AD71)</f>
        <v>17.5</v>
      </c>
      <c r="AE72" s="57">
        <f>SUM(AE48:AE71)</f>
        <v>605</v>
      </c>
      <c r="AF72" s="88">
        <f>SUM(AF48:AF71)</f>
        <v>1550</v>
      </c>
      <c r="AG72" s="57">
        <f>SUM(AG48:AG71)</f>
        <v>62</v>
      </c>
    </row>
    <row r="73" spans="1:33" ht="32.25" customHeight="1" thickBot="1" x14ac:dyDescent="0.4">
      <c r="A73" s="82" t="s">
        <v>149</v>
      </c>
      <c r="B73" s="82"/>
      <c r="C73" s="82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  <c r="AA73" s="82"/>
      <c r="AB73" s="82"/>
      <c r="AC73" s="82"/>
      <c r="AD73" s="82"/>
      <c r="AE73" s="82"/>
      <c r="AF73" s="82"/>
      <c r="AG73" s="82"/>
    </row>
    <row r="74" spans="1:33" ht="36" customHeight="1" thickBot="1" x14ac:dyDescent="0.4">
      <c r="A74" s="37">
        <v>1</v>
      </c>
      <c r="B74" s="71" t="s">
        <v>150</v>
      </c>
      <c r="C74" s="29" t="s">
        <v>151</v>
      </c>
      <c r="D74" s="46">
        <v>3</v>
      </c>
      <c r="E74" s="46">
        <v>3</v>
      </c>
      <c r="F74" s="46"/>
      <c r="G74" s="65"/>
      <c r="H74" s="66"/>
      <c r="I74" s="68"/>
      <c r="J74" s="29"/>
      <c r="K74" s="65"/>
      <c r="L74" s="66"/>
      <c r="M74" s="68"/>
      <c r="N74" s="29"/>
      <c r="O74" s="65">
        <v>15</v>
      </c>
      <c r="P74" s="66">
        <v>15</v>
      </c>
      <c r="Q74" s="68"/>
      <c r="R74" s="29">
        <v>2</v>
      </c>
      <c r="S74" s="65"/>
      <c r="T74" s="66"/>
      <c r="U74" s="68"/>
      <c r="V74" s="29"/>
      <c r="W74" s="65"/>
      <c r="X74" s="66"/>
      <c r="Y74" s="68"/>
      <c r="Z74" s="29"/>
      <c r="AA74" s="65"/>
      <c r="AB74" s="66"/>
      <c r="AC74" s="68"/>
      <c r="AD74" s="29"/>
      <c r="AE74" s="69">
        <v>30</v>
      </c>
      <c r="AF74" s="69">
        <v>50</v>
      </c>
      <c r="AG74" s="69">
        <v>2</v>
      </c>
    </row>
    <row r="75" spans="1:33" ht="60" customHeight="1" thickBot="1" x14ac:dyDescent="0.4">
      <c r="A75" s="37">
        <v>2</v>
      </c>
      <c r="B75" s="38" t="s">
        <v>152</v>
      </c>
      <c r="C75" s="29" t="s">
        <v>153</v>
      </c>
      <c r="D75" s="46"/>
      <c r="E75" s="46">
        <v>3</v>
      </c>
      <c r="F75" s="46"/>
      <c r="G75" s="40"/>
      <c r="H75" s="41"/>
      <c r="I75" s="42"/>
      <c r="J75" s="39"/>
      <c r="K75" s="40"/>
      <c r="L75" s="41"/>
      <c r="M75" s="42"/>
      <c r="N75" s="39"/>
      <c r="O75" s="40">
        <v>10</v>
      </c>
      <c r="P75" s="41">
        <v>10</v>
      </c>
      <c r="Q75" s="42"/>
      <c r="R75" s="39">
        <v>1</v>
      </c>
      <c r="S75" s="40"/>
      <c r="T75" s="41"/>
      <c r="U75" s="42"/>
      <c r="V75" s="39"/>
      <c r="W75" s="40"/>
      <c r="X75" s="41"/>
      <c r="Y75" s="42"/>
      <c r="Z75" s="39"/>
      <c r="AA75" s="40"/>
      <c r="AB75" s="41"/>
      <c r="AC75" s="42"/>
      <c r="AD75" s="39"/>
      <c r="AE75" s="43">
        <v>20</v>
      </c>
      <c r="AF75" s="43">
        <v>25</v>
      </c>
      <c r="AG75" s="43">
        <v>1</v>
      </c>
    </row>
    <row r="76" spans="1:33" ht="34.5" customHeight="1" thickBot="1" x14ac:dyDescent="0.4">
      <c r="A76" s="37">
        <v>3</v>
      </c>
      <c r="B76" s="71" t="s">
        <v>154</v>
      </c>
      <c r="C76" s="29" t="s">
        <v>155</v>
      </c>
      <c r="D76" s="46"/>
      <c r="E76" s="46">
        <v>3</v>
      </c>
      <c r="F76" s="46"/>
      <c r="G76" s="40"/>
      <c r="H76" s="41"/>
      <c r="I76" s="42"/>
      <c r="J76" s="39"/>
      <c r="K76" s="40"/>
      <c r="L76" s="41"/>
      <c r="M76" s="42"/>
      <c r="N76" s="39"/>
      <c r="O76" s="40">
        <v>10</v>
      </c>
      <c r="P76" s="41">
        <v>10</v>
      </c>
      <c r="Q76" s="42"/>
      <c r="R76" s="39">
        <v>1</v>
      </c>
      <c r="S76" s="40"/>
      <c r="T76" s="41"/>
      <c r="U76" s="42"/>
      <c r="V76" s="39"/>
      <c r="W76" s="40"/>
      <c r="X76" s="41"/>
      <c r="Y76" s="42"/>
      <c r="Z76" s="39"/>
      <c r="AA76" s="40"/>
      <c r="AB76" s="41"/>
      <c r="AC76" s="42"/>
      <c r="AD76" s="39"/>
      <c r="AE76" s="43">
        <v>20</v>
      </c>
      <c r="AF76" s="43">
        <v>25</v>
      </c>
      <c r="AG76" s="43">
        <v>1</v>
      </c>
    </row>
    <row r="77" spans="1:33" ht="28.5" customHeight="1" thickBot="1" x14ac:dyDescent="0.4">
      <c r="A77" s="37">
        <v>4</v>
      </c>
      <c r="B77" s="71" t="s">
        <v>120</v>
      </c>
      <c r="C77" s="29" t="s">
        <v>156</v>
      </c>
      <c r="D77" s="46">
        <v>3</v>
      </c>
      <c r="E77" s="46">
        <v>3</v>
      </c>
      <c r="F77" s="46"/>
      <c r="G77" s="40"/>
      <c r="H77" s="41"/>
      <c r="I77" s="42"/>
      <c r="J77" s="39"/>
      <c r="K77" s="40"/>
      <c r="L77" s="41"/>
      <c r="M77" s="42"/>
      <c r="N77" s="39"/>
      <c r="O77" s="40">
        <v>10</v>
      </c>
      <c r="P77" s="41">
        <v>15</v>
      </c>
      <c r="Q77" s="42"/>
      <c r="R77" s="39">
        <v>2</v>
      </c>
      <c r="S77" s="40"/>
      <c r="T77" s="41"/>
      <c r="U77" s="42"/>
      <c r="V77" s="39"/>
      <c r="W77" s="40"/>
      <c r="X77" s="41"/>
      <c r="Y77" s="42"/>
      <c r="Z77" s="39"/>
      <c r="AA77" s="40"/>
      <c r="AB77" s="41"/>
      <c r="AC77" s="42"/>
      <c r="AD77" s="39"/>
      <c r="AE77" s="43">
        <v>25</v>
      </c>
      <c r="AF77" s="43">
        <v>50</v>
      </c>
      <c r="AG77" s="43">
        <v>2</v>
      </c>
    </row>
    <row r="78" spans="1:33" ht="66" customHeight="1" thickBot="1" x14ac:dyDescent="0.4">
      <c r="A78" s="37">
        <v>5</v>
      </c>
      <c r="B78" s="38" t="s">
        <v>157</v>
      </c>
      <c r="C78" s="29" t="s">
        <v>158</v>
      </c>
      <c r="D78" s="46"/>
      <c r="E78" s="46">
        <v>3</v>
      </c>
      <c r="F78" s="46"/>
      <c r="G78" s="40"/>
      <c r="H78" s="41"/>
      <c r="I78" s="42"/>
      <c r="J78" s="39"/>
      <c r="K78" s="40"/>
      <c r="L78" s="41"/>
      <c r="M78" s="42"/>
      <c r="N78" s="39"/>
      <c r="O78" s="40">
        <v>10</v>
      </c>
      <c r="P78" s="41">
        <v>10</v>
      </c>
      <c r="Q78" s="42"/>
      <c r="R78" s="39">
        <v>2</v>
      </c>
      <c r="S78" s="40"/>
      <c r="T78" s="41"/>
      <c r="U78" s="42"/>
      <c r="V78" s="39"/>
      <c r="W78" s="40"/>
      <c r="X78" s="41"/>
      <c r="Y78" s="42"/>
      <c r="Z78" s="39"/>
      <c r="AA78" s="40"/>
      <c r="AB78" s="41"/>
      <c r="AC78" s="42"/>
      <c r="AD78" s="39"/>
      <c r="AE78" s="43">
        <v>20</v>
      </c>
      <c r="AF78" s="43">
        <v>50</v>
      </c>
      <c r="AG78" s="43">
        <v>2</v>
      </c>
    </row>
    <row r="79" spans="1:33" ht="51" customHeight="1" thickBot="1" x14ac:dyDescent="0.4">
      <c r="A79" s="37">
        <v>6</v>
      </c>
      <c r="B79" s="38" t="s">
        <v>159</v>
      </c>
      <c r="C79" s="29" t="s">
        <v>160</v>
      </c>
      <c r="D79" s="46"/>
      <c r="E79" s="46">
        <v>3</v>
      </c>
      <c r="F79" s="46"/>
      <c r="G79" s="40"/>
      <c r="H79" s="41"/>
      <c r="I79" s="42"/>
      <c r="J79" s="39"/>
      <c r="K79" s="40"/>
      <c r="L79" s="41"/>
      <c r="M79" s="42"/>
      <c r="N79" s="39"/>
      <c r="O79" s="40">
        <v>10</v>
      </c>
      <c r="P79" s="41"/>
      <c r="Q79" s="42"/>
      <c r="R79" s="39">
        <v>1.5</v>
      </c>
      <c r="S79" s="40"/>
      <c r="T79" s="41"/>
      <c r="U79" s="42"/>
      <c r="V79" s="39"/>
      <c r="W79" s="40"/>
      <c r="X79" s="41"/>
      <c r="Y79" s="42"/>
      <c r="Z79" s="39"/>
      <c r="AA79" s="40"/>
      <c r="AB79" s="41"/>
      <c r="AC79" s="42"/>
      <c r="AD79" s="39"/>
      <c r="AE79" s="43">
        <v>10</v>
      </c>
      <c r="AF79" s="43">
        <v>37.5</v>
      </c>
      <c r="AG79" s="43">
        <v>1.5</v>
      </c>
    </row>
    <row r="80" spans="1:33" ht="50.25" customHeight="1" thickBot="1" x14ac:dyDescent="0.4">
      <c r="A80" s="37">
        <v>7</v>
      </c>
      <c r="B80" s="38" t="s">
        <v>161</v>
      </c>
      <c r="C80" s="29" t="s">
        <v>162</v>
      </c>
      <c r="D80" s="46">
        <v>4</v>
      </c>
      <c r="E80" s="46">
        <v>4</v>
      </c>
      <c r="F80" s="46"/>
      <c r="G80" s="40"/>
      <c r="H80" s="41"/>
      <c r="I80" s="42"/>
      <c r="J80" s="39"/>
      <c r="K80" s="40"/>
      <c r="L80" s="41"/>
      <c r="M80" s="42"/>
      <c r="N80" s="39"/>
      <c r="O80" s="78"/>
      <c r="P80" s="79"/>
      <c r="Q80" s="83"/>
      <c r="R80" s="43"/>
      <c r="S80" s="40">
        <v>15</v>
      </c>
      <c r="T80" s="41">
        <v>15</v>
      </c>
      <c r="U80" s="42"/>
      <c r="V80" s="39">
        <v>4</v>
      </c>
      <c r="W80" s="40"/>
      <c r="X80" s="41"/>
      <c r="Y80" s="42"/>
      <c r="Z80" s="39"/>
      <c r="AA80" s="40"/>
      <c r="AB80" s="41"/>
      <c r="AC80" s="42"/>
      <c r="AD80" s="39"/>
      <c r="AE80" s="43">
        <v>30</v>
      </c>
      <c r="AF80" s="43">
        <v>100</v>
      </c>
      <c r="AG80" s="43">
        <v>4</v>
      </c>
    </row>
    <row r="81" spans="1:33" ht="54" customHeight="1" thickBot="1" x14ac:dyDescent="0.4">
      <c r="A81" s="37">
        <v>8</v>
      </c>
      <c r="B81" s="38" t="s">
        <v>163</v>
      </c>
      <c r="C81" s="29" t="s">
        <v>164</v>
      </c>
      <c r="D81" s="46"/>
      <c r="E81" s="46">
        <v>4</v>
      </c>
      <c r="F81" s="46"/>
      <c r="G81" s="40"/>
      <c r="H81" s="41"/>
      <c r="I81" s="42"/>
      <c r="J81" s="39"/>
      <c r="K81" s="40"/>
      <c r="L81" s="41"/>
      <c r="M81" s="42"/>
      <c r="N81" s="39"/>
      <c r="O81" s="78"/>
      <c r="P81" s="79"/>
      <c r="Q81" s="83"/>
      <c r="R81" s="43"/>
      <c r="S81" s="40">
        <v>10</v>
      </c>
      <c r="T81" s="41">
        <v>15</v>
      </c>
      <c r="U81" s="42"/>
      <c r="V81" s="39">
        <v>2</v>
      </c>
      <c r="W81" s="40"/>
      <c r="X81" s="41"/>
      <c r="Y81" s="42"/>
      <c r="Z81" s="39"/>
      <c r="AA81" s="40"/>
      <c r="AB81" s="41"/>
      <c r="AC81" s="42"/>
      <c r="AD81" s="39"/>
      <c r="AE81" s="43">
        <v>25</v>
      </c>
      <c r="AF81" s="43">
        <v>50</v>
      </c>
      <c r="AG81" s="43">
        <v>2</v>
      </c>
    </row>
    <row r="82" spans="1:33" ht="49.5" customHeight="1" thickBot="1" x14ac:dyDescent="0.4">
      <c r="A82" s="37">
        <v>9</v>
      </c>
      <c r="B82" s="38" t="s">
        <v>165</v>
      </c>
      <c r="C82" s="29" t="s">
        <v>166</v>
      </c>
      <c r="D82" s="46">
        <v>4</v>
      </c>
      <c r="E82" s="46">
        <v>4</v>
      </c>
      <c r="F82" s="46"/>
      <c r="G82" s="40"/>
      <c r="H82" s="41"/>
      <c r="I82" s="42"/>
      <c r="J82" s="39"/>
      <c r="K82" s="40"/>
      <c r="L82" s="41"/>
      <c r="M82" s="42"/>
      <c r="N82" s="39"/>
      <c r="O82" s="78"/>
      <c r="P82" s="79"/>
      <c r="Q82" s="83"/>
      <c r="R82" s="43"/>
      <c r="S82" s="40">
        <v>15</v>
      </c>
      <c r="T82" s="41">
        <v>15</v>
      </c>
      <c r="U82" s="42"/>
      <c r="V82" s="39">
        <v>3</v>
      </c>
      <c r="W82" s="40"/>
      <c r="X82" s="41"/>
      <c r="Y82" s="42"/>
      <c r="Z82" s="39"/>
      <c r="AA82" s="40"/>
      <c r="AB82" s="41"/>
      <c r="AC82" s="42"/>
      <c r="AD82" s="39"/>
      <c r="AE82" s="43">
        <v>30</v>
      </c>
      <c r="AF82" s="43">
        <v>75</v>
      </c>
      <c r="AG82" s="43">
        <v>3</v>
      </c>
    </row>
    <row r="83" spans="1:33" ht="52.5" customHeight="1" thickBot="1" x14ac:dyDescent="0.4">
      <c r="A83" s="37">
        <v>10</v>
      </c>
      <c r="B83" s="38" t="s">
        <v>167</v>
      </c>
      <c r="C83" s="29" t="s">
        <v>168</v>
      </c>
      <c r="D83" s="46"/>
      <c r="E83" s="46">
        <v>4</v>
      </c>
      <c r="F83" s="46"/>
      <c r="G83" s="40"/>
      <c r="H83" s="41"/>
      <c r="I83" s="42"/>
      <c r="J83" s="39"/>
      <c r="K83" s="40"/>
      <c r="L83" s="41"/>
      <c r="M83" s="42"/>
      <c r="N83" s="39"/>
      <c r="O83" s="78"/>
      <c r="P83" s="79"/>
      <c r="Q83" s="42"/>
      <c r="R83" s="39"/>
      <c r="S83" s="40">
        <v>10</v>
      </c>
      <c r="T83" s="41">
        <v>10</v>
      </c>
      <c r="U83" s="42"/>
      <c r="V83" s="39">
        <v>2</v>
      </c>
      <c r="W83" s="40"/>
      <c r="X83" s="41"/>
      <c r="Y83" s="42"/>
      <c r="Z83" s="39"/>
      <c r="AA83" s="40"/>
      <c r="AB83" s="41"/>
      <c r="AC83" s="42"/>
      <c r="AD83" s="39"/>
      <c r="AE83" s="43">
        <v>20</v>
      </c>
      <c r="AF83" s="43">
        <v>50</v>
      </c>
      <c r="AG83" s="43">
        <v>2</v>
      </c>
    </row>
    <row r="84" spans="1:33" ht="80.25" customHeight="1" thickBot="1" x14ac:dyDescent="0.4">
      <c r="A84" s="37">
        <v>11</v>
      </c>
      <c r="B84" s="38" t="s">
        <v>169</v>
      </c>
      <c r="C84" s="29" t="s">
        <v>170</v>
      </c>
      <c r="D84" s="46"/>
      <c r="E84" s="46">
        <v>4</v>
      </c>
      <c r="F84" s="46"/>
      <c r="G84" s="40"/>
      <c r="H84" s="41"/>
      <c r="I84" s="42"/>
      <c r="J84" s="39"/>
      <c r="K84" s="40"/>
      <c r="L84" s="41"/>
      <c r="M84" s="42"/>
      <c r="N84" s="39"/>
      <c r="O84" s="40"/>
      <c r="P84" s="41"/>
      <c r="Q84" s="42"/>
      <c r="R84" s="39"/>
      <c r="S84" s="40">
        <v>10</v>
      </c>
      <c r="T84" s="41">
        <v>10</v>
      </c>
      <c r="U84" s="42"/>
      <c r="V84" s="39">
        <v>1</v>
      </c>
      <c r="W84" s="40"/>
      <c r="X84" s="41"/>
      <c r="Y84" s="42"/>
      <c r="Z84" s="39"/>
      <c r="AA84" s="40"/>
      <c r="AB84" s="41"/>
      <c r="AC84" s="42"/>
      <c r="AD84" s="39"/>
      <c r="AE84" s="43">
        <v>20</v>
      </c>
      <c r="AF84" s="43">
        <v>25</v>
      </c>
      <c r="AG84" s="43">
        <v>1</v>
      </c>
    </row>
    <row r="85" spans="1:33" ht="57.75" customHeight="1" thickBot="1" x14ac:dyDescent="0.4">
      <c r="A85" s="37">
        <v>12</v>
      </c>
      <c r="B85" s="38" t="s">
        <v>171</v>
      </c>
      <c r="C85" s="29" t="s">
        <v>172</v>
      </c>
      <c r="D85" s="46"/>
      <c r="E85" s="46">
        <v>4</v>
      </c>
      <c r="F85" s="46"/>
      <c r="G85" s="40"/>
      <c r="H85" s="41"/>
      <c r="I85" s="42"/>
      <c r="J85" s="39"/>
      <c r="K85" s="40"/>
      <c r="L85" s="41"/>
      <c r="M85" s="42"/>
      <c r="N85" s="39"/>
      <c r="O85" s="40"/>
      <c r="P85" s="41"/>
      <c r="Q85" s="42"/>
      <c r="R85" s="39"/>
      <c r="S85" s="40">
        <v>10</v>
      </c>
      <c r="T85" s="41">
        <v>10</v>
      </c>
      <c r="U85" s="42"/>
      <c r="V85" s="39">
        <v>2</v>
      </c>
      <c r="W85" s="40"/>
      <c r="X85" s="41"/>
      <c r="Y85" s="42"/>
      <c r="Z85" s="39"/>
      <c r="AA85" s="40"/>
      <c r="AB85" s="41"/>
      <c r="AC85" s="42"/>
      <c r="AD85" s="39"/>
      <c r="AE85" s="43">
        <v>20</v>
      </c>
      <c r="AF85" s="43">
        <v>50</v>
      </c>
      <c r="AG85" s="43">
        <v>2</v>
      </c>
    </row>
    <row r="86" spans="1:33" ht="55.5" customHeight="1" thickBot="1" x14ac:dyDescent="0.4">
      <c r="A86" s="37">
        <v>13</v>
      </c>
      <c r="B86" s="38" t="s">
        <v>173</v>
      </c>
      <c r="C86" s="29" t="s">
        <v>174</v>
      </c>
      <c r="D86" s="46">
        <v>5</v>
      </c>
      <c r="E86" s="46">
        <v>5</v>
      </c>
      <c r="F86" s="46"/>
      <c r="G86" s="90"/>
      <c r="H86" s="91"/>
      <c r="I86" s="92"/>
      <c r="J86" s="93"/>
      <c r="K86" s="90"/>
      <c r="L86" s="91"/>
      <c r="M86" s="92"/>
      <c r="N86" s="93"/>
      <c r="O86" s="90"/>
      <c r="P86" s="91"/>
      <c r="Q86" s="92"/>
      <c r="R86" s="93"/>
      <c r="S86" s="90"/>
      <c r="T86" s="91"/>
      <c r="U86" s="92"/>
      <c r="V86" s="93"/>
      <c r="W86" s="90">
        <v>10</v>
      </c>
      <c r="X86" s="91">
        <v>15</v>
      </c>
      <c r="Y86" s="92"/>
      <c r="Z86" s="93">
        <v>2</v>
      </c>
      <c r="AA86" s="90"/>
      <c r="AB86" s="91"/>
      <c r="AC86" s="92"/>
      <c r="AD86" s="93"/>
      <c r="AE86" s="94">
        <v>25</v>
      </c>
      <c r="AF86" s="94">
        <v>50</v>
      </c>
      <c r="AG86" s="94">
        <v>2</v>
      </c>
    </row>
    <row r="87" spans="1:33" ht="54" customHeight="1" thickBot="1" x14ac:dyDescent="0.4">
      <c r="A87" s="37">
        <v>14</v>
      </c>
      <c r="B87" s="38" t="s">
        <v>175</v>
      </c>
      <c r="C87" s="29" t="s">
        <v>176</v>
      </c>
      <c r="D87" s="46"/>
      <c r="E87" s="46">
        <v>5</v>
      </c>
      <c r="F87" s="46"/>
      <c r="G87" s="40"/>
      <c r="H87" s="41"/>
      <c r="I87" s="42"/>
      <c r="J87" s="39"/>
      <c r="K87" s="40"/>
      <c r="L87" s="41"/>
      <c r="M87" s="42"/>
      <c r="N87" s="39"/>
      <c r="O87" s="78"/>
      <c r="P87" s="79"/>
      <c r="Q87" s="83"/>
      <c r="R87" s="43"/>
      <c r="S87" s="40"/>
      <c r="T87" s="41"/>
      <c r="U87" s="42"/>
      <c r="V87" s="39"/>
      <c r="W87" s="40">
        <v>10</v>
      </c>
      <c r="X87" s="41">
        <v>10</v>
      </c>
      <c r="Y87" s="42"/>
      <c r="Z87" s="39">
        <v>2</v>
      </c>
      <c r="AA87" s="40"/>
      <c r="AB87" s="41"/>
      <c r="AC87" s="42"/>
      <c r="AD87" s="39"/>
      <c r="AE87" s="43">
        <v>20</v>
      </c>
      <c r="AF87" s="43">
        <v>50</v>
      </c>
      <c r="AG87" s="43">
        <v>2</v>
      </c>
    </row>
    <row r="88" spans="1:33" ht="52.5" customHeight="1" thickBot="1" x14ac:dyDescent="0.4">
      <c r="A88" s="37">
        <v>15</v>
      </c>
      <c r="B88" s="38" t="s">
        <v>177</v>
      </c>
      <c r="C88" s="29" t="s">
        <v>178</v>
      </c>
      <c r="D88" s="46"/>
      <c r="E88" s="46">
        <v>5</v>
      </c>
      <c r="F88" s="46"/>
      <c r="G88" s="40"/>
      <c r="H88" s="41"/>
      <c r="I88" s="42"/>
      <c r="J88" s="39"/>
      <c r="K88" s="40"/>
      <c r="L88" s="41"/>
      <c r="M88" s="42"/>
      <c r="N88" s="39"/>
      <c r="O88" s="40"/>
      <c r="P88" s="41"/>
      <c r="Q88" s="42"/>
      <c r="R88" s="39"/>
      <c r="S88" s="40"/>
      <c r="T88" s="41"/>
      <c r="U88" s="42"/>
      <c r="V88" s="39"/>
      <c r="W88" s="40">
        <v>10</v>
      </c>
      <c r="X88" s="41">
        <v>10</v>
      </c>
      <c r="Y88" s="42"/>
      <c r="Z88" s="39">
        <v>1</v>
      </c>
      <c r="AA88" s="40"/>
      <c r="AB88" s="41"/>
      <c r="AC88" s="42"/>
      <c r="AD88" s="39"/>
      <c r="AE88" s="43">
        <v>20</v>
      </c>
      <c r="AF88" s="43">
        <v>25</v>
      </c>
      <c r="AG88" s="43">
        <v>1</v>
      </c>
    </row>
    <row r="89" spans="1:33" ht="48" customHeight="1" thickBot="1" x14ac:dyDescent="0.4">
      <c r="A89" s="37">
        <v>16</v>
      </c>
      <c r="B89" s="38" t="s">
        <v>179</v>
      </c>
      <c r="C89" s="29" t="s">
        <v>180</v>
      </c>
      <c r="D89" s="46"/>
      <c r="E89" s="46">
        <v>5</v>
      </c>
      <c r="F89" s="46"/>
      <c r="G89" s="40"/>
      <c r="H89" s="41"/>
      <c r="I89" s="42"/>
      <c r="J89" s="39"/>
      <c r="K89" s="40"/>
      <c r="L89" s="41"/>
      <c r="M89" s="42"/>
      <c r="N89" s="39"/>
      <c r="O89" s="78"/>
      <c r="P89" s="79"/>
      <c r="Q89" s="42"/>
      <c r="R89" s="39"/>
      <c r="S89" s="40"/>
      <c r="T89" s="41"/>
      <c r="U89" s="42"/>
      <c r="V89" s="39"/>
      <c r="W89" s="40">
        <v>10</v>
      </c>
      <c r="X89" s="41">
        <v>10</v>
      </c>
      <c r="Y89" s="42"/>
      <c r="Z89" s="39">
        <v>2</v>
      </c>
      <c r="AA89" s="40"/>
      <c r="AB89" s="41"/>
      <c r="AC89" s="42"/>
      <c r="AD89" s="39"/>
      <c r="AE89" s="43">
        <v>20</v>
      </c>
      <c r="AF89" s="43">
        <v>50</v>
      </c>
      <c r="AG89" s="43">
        <v>2</v>
      </c>
    </row>
    <row r="90" spans="1:33" ht="89.25" customHeight="1" thickBot="1" x14ac:dyDescent="0.4">
      <c r="A90" s="37">
        <v>17</v>
      </c>
      <c r="B90" s="38" t="s">
        <v>181</v>
      </c>
      <c r="C90" s="29" t="s">
        <v>182</v>
      </c>
      <c r="D90" s="46"/>
      <c r="E90" s="46">
        <v>5</v>
      </c>
      <c r="F90" s="46"/>
      <c r="G90" s="40"/>
      <c r="H90" s="41"/>
      <c r="I90" s="42"/>
      <c r="J90" s="39"/>
      <c r="K90" s="40"/>
      <c r="L90" s="41"/>
      <c r="M90" s="42"/>
      <c r="N90" s="39"/>
      <c r="O90" s="40"/>
      <c r="P90" s="41"/>
      <c r="Q90" s="42"/>
      <c r="R90" s="39"/>
      <c r="S90" s="40"/>
      <c r="T90" s="41"/>
      <c r="U90" s="42"/>
      <c r="V90" s="39"/>
      <c r="W90" s="40">
        <v>10</v>
      </c>
      <c r="X90" s="41">
        <v>10</v>
      </c>
      <c r="Y90" s="42"/>
      <c r="Z90" s="39">
        <v>2</v>
      </c>
      <c r="AA90" s="40"/>
      <c r="AB90" s="41"/>
      <c r="AC90" s="42"/>
      <c r="AD90" s="39"/>
      <c r="AE90" s="43">
        <v>20</v>
      </c>
      <c r="AF90" s="43">
        <v>50</v>
      </c>
      <c r="AG90" s="43">
        <v>2</v>
      </c>
    </row>
    <row r="91" spans="1:33" ht="48" customHeight="1" thickBot="1" x14ac:dyDescent="0.4">
      <c r="A91" s="37">
        <v>18</v>
      </c>
      <c r="B91" s="38" t="s">
        <v>183</v>
      </c>
      <c r="C91" s="29" t="s">
        <v>184</v>
      </c>
      <c r="D91" s="46"/>
      <c r="E91" s="46">
        <v>5</v>
      </c>
      <c r="F91" s="46"/>
      <c r="G91" s="40"/>
      <c r="H91" s="41"/>
      <c r="I91" s="42"/>
      <c r="J91" s="39"/>
      <c r="K91" s="40"/>
      <c r="L91" s="41"/>
      <c r="M91" s="42"/>
      <c r="N91" s="39"/>
      <c r="O91" s="40"/>
      <c r="P91" s="41"/>
      <c r="Q91" s="42"/>
      <c r="R91" s="39"/>
      <c r="S91" s="40"/>
      <c r="T91" s="41"/>
      <c r="U91" s="42"/>
      <c r="V91" s="39"/>
      <c r="W91" s="40">
        <v>10</v>
      </c>
      <c r="X91" s="41">
        <v>10</v>
      </c>
      <c r="Y91" s="42"/>
      <c r="Z91" s="39">
        <v>2</v>
      </c>
      <c r="AA91" s="40"/>
      <c r="AB91" s="41"/>
      <c r="AC91" s="42"/>
      <c r="AD91" s="39"/>
      <c r="AE91" s="43">
        <v>20</v>
      </c>
      <c r="AF91" s="43">
        <v>50</v>
      </c>
      <c r="AG91" s="43">
        <v>2</v>
      </c>
    </row>
    <row r="92" spans="1:33" ht="51.75" customHeight="1" thickBot="1" x14ac:dyDescent="0.4">
      <c r="A92" s="37">
        <v>19</v>
      </c>
      <c r="B92" s="38" t="s">
        <v>185</v>
      </c>
      <c r="C92" s="29" t="s">
        <v>186</v>
      </c>
      <c r="D92" s="46"/>
      <c r="E92" s="46">
        <v>5</v>
      </c>
      <c r="F92" s="46"/>
      <c r="G92" s="40"/>
      <c r="H92" s="41"/>
      <c r="I92" s="42"/>
      <c r="J92" s="39"/>
      <c r="K92" s="40"/>
      <c r="L92" s="41"/>
      <c r="M92" s="42"/>
      <c r="N92" s="39"/>
      <c r="O92" s="78"/>
      <c r="P92" s="79"/>
      <c r="Q92" s="42"/>
      <c r="R92" s="39"/>
      <c r="S92" s="40"/>
      <c r="T92" s="41"/>
      <c r="U92" s="42"/>
      <c r="V92" s="39"/>
      <c r="W92" s="40">
        <v>10</v>
      </c>
      <c r="X92" s="41">
        <v>10</v>
      </c>
      <c r="Y92" s="42"/>
      <c r="Z92" s="39">
        <v>1</v>
      </c>
      <c r="AA92" s="40"/>
      <c r="AB92" s="41"/>
      <c r="AC92" s="42"/>
      <c r="AD92" s="39"/>
      <c r="AE92" s="43">
        <v>20</v>
      </c>
      <c r="AF92" s="43">
        <v>25</v>
      </c>
      <c r="AG92" s="43">
        <v>1</v>
      </c>
    </row>
    <row r="93" spans="1:33" ht="72.75" customHeight="1" thickBot="1" x14ac:dyDescent="0.4">
      <c r="A93" s="37">
        <v>20</v>
      </c>
      <c r="B93" s="38" t="s">
        <v>187</v>
      </c>
      <c r="C93" s="29" t="s">
        <v>188</v>
      </c>
      <c r="D93" s="46"/>
      <c r="E93" s="46">
        <v>6</v>
      </c>
      <c r="F93" s="46"/>
      <c r="G93" s="40"/>
      <c r="H93" s="41"/>
      <c r="I93" s="42"/>
      <c r="J93" s="39"/>
      <c r="K93" s="40"/>
      <c r="L93" s="41"/>
      <c r="M93" s="42"/>
      <c r="N93" s="39"/>
      <c r="O93" s="78"/>
      <c r="P93" s="79"/>
      <c r="Q93" s="42"/>
      <c r="R93" s="39"/>
      <c r="S93" s="40"/>
      <c r="T93" s="41"/>
      <c r="U93" s="42"/>
      <c r="V93" s="39"/>
      <c r="W93" s="40"/>
      <c r="X93" s="41"/>
      <c r="Y93" s="42"/>
      <c r="Z93" s="39"/>
      <c r="AA93" s="40"/>
      <c r="AB93" s="41">
        <v>20</v>
      </c>
      <c r="AC93" s="42"/>
      <c r="AD93" s="39">
        <v>3</v>
      </c>
      <c r="AE93" s="43">
        <v>20</v>
      </c>
      <c r="AF93" s="43">
        <v>75</v>
      </c>
      <c r="AG93" s="43">
        <v>3</v>
      </c>
    </row>
    <row r="94" spans="1:33" ht="54" customHeight="1" thickBot="1" x14ac:dyDescent="0.4">
      <c r="A94" s="37">
        <v>21</v>
      </c>
      <c r="B94" s="38" t="s">
        <v>114</v>
      </c>
      <c r="C94" s="29" t="s">
        <v>189</v>
      </c>
      <c r="D94" s="46"/>
      <c r="E94" s="46">
        <v>6</v>
      </c>
      <c r="F94" s="46"/>
      <c r="G94" s="40"/>
      <c r="H94" s="41"/>
      <c r="I94" s="42"/>
      <c r="J94" s="39"/>
      <c r="K94" s="40"/>
      <c r="L94" s="41"/>
      <c r="M94" s="42"/>
      <c r="N94" s="39"/>
      <c r="O94" s="40"/>
      <c r="P94" s="41"/>
      <c r="Q94" s="42"/>
      <c r="R94" s="39"/>
      <c r="S94" s="40"/>
      <c r="T94" s="41"/>
      <c r="U94" s="42"/>
      <c r="V94" s="39"/>
      <c r="W94" s="40"/>
      <c r="X94" s="41"/>
      <c r="Y94" s="42"/>
      <c r="Z94" s="39"/>
      <c r="AA94" s="40"/>
      <c r="AB94" s="41">
        <v>20</v>
      </c>
      <c r="AC94" s="42"/>
      <c r="AD94" s="39">
        <v>2</v>
      </c>
      <c r="AE94" s="43">
        <v>20</v>
      </c>
      <c r="AF94" s="43">
        <v>50</v>
      </c>
      <c r="AG94" s="43">
        <v>2</v>
      </c>
    </row>
    <row r="95" spans="1:33" ht="54" customHeight="1" thickBot="1" x14ac:dyDescent="0.4">
      <c r="A95" s="37">
        <v>22</v>
      </c>
      <c r="B95" s="38" t="s">
        <v>190</v>
      </c>
      <c r="C95" s="29" t="s">
        <v>191</v>
      </c>
      <c r="D95" s="46"/>
      <c r="E95" s="46">
        <v>6</v>
      </c>
      <c r="F95" s="46"/>
      <c r="G95" s="40"/>
      <c r="H95" s="41"/>
      <c r="I95" s="42"/>
      <c r="J95" s="39"/>
      <c r="K95" s="40"/>
      <c r="L95" s="41"/>
      <c r="M95" s="42"/>
      <c r="N95" s="39"/>
      <c r="O95" s="78"/>
      <c r="P95" s="79"/>
      <c r="Q95" s="42"/>
      <c r="R95" s="39"/>
      <c r="S95" s="40"/>
      <c r="T95" s="41"/>
      <c r="U95" s="42"/>
      <c r="V95" s="39"/>
      <c r="W95" s="40"/>
      <c r="X95" s="41"/>
      <c r="Y95" s="42"/>
      <c r="Z95" s="39"/>
      <c r="AA95" s="40"/>
      <c r="AB95" s="41">
        <v>20</v>
      </c>
      <c r="AC95" s="42"/>
      <c r="AD95" s="39">
        <v>3</v>
      </c>
      <c r="AE95" s="43">
        <v>20</v>
      </c>
      <c r="AF95" s="43">
        <v>75</v>
      </c>
      <c r="AG95" s="43">
        <v>3</v>
      </c>
    </row>
    <row r="96" spans="1:33" ht="39" customHeight="1" thickBot="1" x14ac:dyDescent="0.4">
      <c r="A96" s="37">
        <v>23</v>
      </c>
      <c r="B96" s="38" t="s">
        <v>122</v>
      </c>
      <c r="C96" s="29" t="s">
        <v>192</v>
      </c>
      <c r="D96" s="46"/>
      <c r="E96" s="46">
        <v>6</v>
      </c>
      <c r="F96" s="46"/>
      <c r="G96" s="40"/>
      <c r="H96" s="41"/>
      <c r="I96" s="42"/>
      <c r="J96" s="39"/>
      <c r="K96" s="40"/>
      <c r="L96" s="41"/>
      <c r="M96" s="42"/>
      <c r="N96" s="39"/>
      <c r="O96" s="78"/>
      <c r="P96" s="79"/>
      <c r="Q96" s="42"/>
      <c r="R96" s="39"/>
      <c r="S96" s="40"/>
      <c r="T96" s="41"/>
      <c r="U96" s="42"/>
      <c r="V96" s="39"/>
      <c r="W96" s="40"/>
      <c r="X96" s="41"/>
      <c r="Y96" s="42"/>
      <c r="Z96" s="39"/>
      <c r="AA96" s="40">
        <v>10</v>
      </c>
      <c r="AB96" s="41">
        <v>10</v>
      </c>
      <c r="AC96" s="42"/>
      <c r="AD96" s="39">
        <v>1</v>
      </c>
      <c r="AE96" s="43">
        <v>20</v>
      </c>
      <c r="AF96" s="43">
        <v>25</v>
      </c>
      <c r="AG96" s="43">
        <v>1</v>
      </c>
    </row>
    <row r="97" spans="1:33" ht="57.75" customHeight="1" thickBot="1" x14ac:dyDescent="0.4">
      <c r="A97" s="37">
        <v>24</v>
      </c>
      <c r="B97" s="38" t="s">
        <v>193</v>
      </c>
      <c r="C97" s="29" t="s">
        <v>194</v>
      </c>
      <c r="D97" s="46"/>
      <c r="E97" s="46">
        <v>6</v>
      </c>
      <c r="F97" s="46"/>
      <c r="G97" s="40"/>
      <c r="H97" s="41"/>
      <c r="I97" s="42"/>
      <c r="J97" s="39"/>
      <c r="K97" s="40"/>
      <c r="L97" s="41"/>
      <c r="M97" s="42"/>
      <c r="N97" s="39"/>
      <c r="O97" s="78"/>
      <c r="P97" s="79"/>
      <c r="Q97" s="42"/>
      <c r="R97" s="39"/>
      <c r="S97" s="40"/>
      <c r="T97" s="41"/>
      <c r="U97" s="42"/>
      <c r="V97" s="39"/>
      <c r="W97" s="40"/>
      <c r="X97" s="41"/>
      <c r="Y97" s="42"/>
      <c r="Z97" s="39"/>
      <c r="AA97" s="40">
        <v>10</v>
      </c>
      <c r="AB97" s="41">
        <v>10</v>
      </c>
      <c r="AC97" s="42"/>
      <c r="AD97" s="39">
        <v>2.5</v>
      </c>
      <c r="AE97" s="43">
        <v>20</v>
      </c>
      <c r="AF97" s="43">
        <v>62.5</v>
      </c>
      <c r="AG97" s="43">
        <v>2.5</v>
      </c>
    </row>
    <row r="98" spans="1:33" ht="37.5" customHeight="1" thickBot="1" x14ac:dyDescent="0.4">
      <c r="A98" s="37">
        <v>25</v>
      </c>
      <c r="B98" s="84" t="s">
        <v>146</v>
      </c>
      <c r="C98" s="95" t="s">
        <v>147</v>
      </c>
      <c r="D98" s="30"/>
      <c r="E98" s="30" t="s">
        <v>148</v>
      </c>
      <c r="F98" s="46"/>
      <c r="G98" s="40"/>
      <c r="H98" s="41"/>
      <c r="I98" s="42"/>
      <c r="J98" s="39"/>
      <c r="K98" s="40"/>
      <c r="L98" s="41"/>
      <c r="M98" s="42"/>
      <c r="N98" s="39"/>
      <c r="O98" s="40"/>
      <c r="P98" s="41"/>
      <c r="Q98" s="42"/>
      <c r="R98" s="39"/>
      <c r="S98" s="40"/>
      <c r="T98" s="41">
        <v>30</v>
      </c>
      <c r="U98" s="42"/>
      <c r="V98" s="39">
        <v>4</v>
      </c>
      <c r="W98" s="40"/>
      <c r="X98" s="41">
        <v>30</v>
      </c>
      <c r="Y98" s="42"/>
      <c r="Z98" s="39">
        <v>5</v>
      </c>
      <c r="AA98" s="40"/>
      <c r="AB98" s="41">
        <v>30</v>
      </c>
      <c r="AC98" s="42"/>
      <c r="AD98" s="39">
        <v>6</v>
      </c>
      <c r="AE98" s="43">
        <v>90</v>
      </c>
      <c r="AF98" s="44">
        <v>375</v>
      </c>
      <c r="AG98" s="43">
        <v>15</v>
      </c>
    </row>
    <row r="99" spans="1:33" s="89" customFormat="1" ht="32.25" customHeight="1" thickBot="1" x14ac:dyDescent="0.4">
      <c r="A99" s="85" t="s">
        <v>52</v>
      </c>
      <c r="B99" s="85"/>
      <c r="C99" s="57"/>
      <c r="D99" s="30"/>
      <c r="E99" s="30"/>
      <c r="F99" s="30"/>
      <c r="G99" s="86">
        <f t="shared" ref="G99:P99" si="1">SUM(G74:G98)</f>
        <v>0</v>
      </c>
      <c r="H99" s="23">
        <f t="shared" si="1"/>
        <v>0</v>
      </c>
      <c r="I99" s="87">
        <f t="shared" si="1"/>
        <v>0</v>
      </c>
      <c r="J99" s="57">
        <f t="shared" si="1"/>
        <v>0</v>
      </c>
      <c r="K99" s="86">
        <f t="shared" si="1"/>
        <v>0</v>
      </c>
      <c r="L99" s="23">
        <f t="shared" si="1"/>
        <v>0</v>
      </c>
      <c r="M99" s="87">
        <f t="shared" si="1"/>
        <v>0</v>
      </c>
      <c r="N99" s="57">
        <f t="shared" si="1"/>
        <v>0</v>
      </c>
      <c r="O99" s="86">
        <f t="shared" si="1"/>
        <v>65</v>
      </c>
      <c r="P99" s="23">
        <f t="shared" si="1"/>
        <v>60</v>
      </c>
      <c r="Q99" s="87">
        <v>0</v>
      </c>
      <c r="R99" s="57">
        <f>SUM(R74:R98)</f>
        <v>9.5</v>
      </c>
      <c r="S99" s="86">
        <f>SUM(S74:S98)</f>
        <v>70</v>
      </c>
      <c r="T99" s="23">
        <f>SUM(T74:T98)</f>
        <v>105</v>
      </c>
      <c r="U99" s="87">
        <v>0</v>
      </c>
      <c r="V99" s="57">
        <f t="shared" ref="V99:AG99" si="2">SUM(V74:V98)</f>
        <v>18</v>
      </c>
      <c r="W99" s="86">
        <f t="shared" si="2"/>
        <v>70</v>
      </c>
      <c r="X99" s="23">
        <f t="shared" si="2"/>
        <v>105</v>
      </c>
      <c r="Y99" s="87">
        <f t="shared" si="2"/>
        <v>0</v>
      </c>
      <c r="Z99" s="57">
        <f t="shared" si="2"/>
        <v>17</v>
      </c>
      <c r="AA99" s="86">
        <f t="shared" si="2"/>
        <v>20</v>
      </c>
      <c r="AB99" s="23">
        <f t="shared" si="2"/>
        <v>110</v>
      </c>
      <c r="AC99" s="87">
        <f t="shared" si="2"/>
        <v>0</v>
      </c>
      <c r="AD99" s="57">
        <f t="shared" si="2"/>
        <v>17.5</v>
      </c>
      <c r="AE99" s="57">
        <f t="shared" si="2"/>
        <v>605</v>
      </c>
      <c r="AF99" s="88">
        <f t="shared" si="2"/>
        <v>1550</v>
      </c>
      <c r="AG99" s="57">
        <f t="shared" si="2"/>
        <v>62</v>
      </c>
    </row>
    <row r="100" spans="1:33" ht="33.75" customHeight="1" thickBot="1" x14ac:dyDescent="0.4">
      <c r="A100" s="82" t="s">
        <v>195</v>
      </c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2"/>
      <c r="AA100" s="82"/>
      <c r="AB100" s="82"/>
      <c r="AC100" s="82"/>
      <c r="AD100" s="82"/>
      <c r="AE100" s="82"/>
      <c r="AF100" s="82"/>
      <c r="AG100" s="96"/>
    </row>
    <row r="101" spans="1:33" ht="294" customHeight="1" x14ac:dyDescent="0.35">
      <c r="A101" s="27">
        <v>1</v>
      </c>
      <c r="B101" s="97" t="s">
        <v>196</v>
      </c>
      <c r="C101" s="34" t="s">
        <v>197</v>
      </c>
      <c r="D101" s="35"/>
      <c r="E101" s="35" t="s">
        <v>198</v>
      </c>
      <c r="F101" s="34"/>
      <c r="G101" s="31"/>
      <c r="H101" s="32"/>
      <c r="I101" s="33"/>
      <c r="J101" s="34"/>
      <c r="K101" s="31"/>
      <c r="L101" s="32">
        <v>30</v>
      </c>
      <c r="M101" s="33"/>
      <c r="N101" s="34">
        <v>2</v>
      </c>
      <c r="O101" s="31"/>
      <c r="P101" s="32">
        <v>30</v>
      </c>
      <c r="Q101" s="33"/>
      <c r="R101" s="34">
        <v>2</v>
      </c>
      <c r="S101" s="31"/>
      <c r="T101" s="32"/>
      <c r="U101" s="33"/>
      <c r="V101" s="34"/>
      <c r="W101" s="98">
        <v>30</v>
      </c>
      <c r="X101" s="98"/>
      <c r="Y101" s="33"/>
      <c r="Z101" s="34">
        <v>2</v>
      </c>
      <c r="AA101" s="99">
        <v>30</v>
      </c>
      <c r="AB101" s="99"/>
      <c r="AC101" s="2"/>
      <c r="AD101" s="3">
        <v>2</v>
      </c>
      <c r="AE101" s="53">
        <v>120</v>
      </c>
      <c r="AF101" s="54">
        <v>200</v>
      </c>
      <c r="AG101" s="100">
        <v>8</v>
      </c>
    </row>
    <row r="102" spans="1:33" ht="45.75" customHeight="1" thickBot="1" x14ac:dyDescent="0.4">
      <c r="A102" s="37">
        <v>2</v>
      </c>
      <c r="B102" s="101" t="s">
        <v>199</v>
      </c>
      <c r="C102" s="3" t="s">
        <v>200</v>
      </c>
      <c r="D102" s="53"/>
      <c r="E102" s="53"/>
      <c r="F102" s="3"/>
      <c r="G102" s="51">
        <v>0</v>
      </c>
      <c r="H102" s="1">
        <v>30</v>
      </c>
      <c r="I102" s="2">
        <v>0</v>
      </c>
      <c r="J102" s="3">
        <v>2</v>
      </c>
      <c r="K102" s="51">
        <v>0</v>
      </c>
      <c r="L102" s="1">
        <v>30</v>
      </c>
      <c r="M102" s="2">
        <v>0</v>
      </c>
      <c r="N102" s="3">
        <v>2</v>
      </c>
      <c r="O102" s="51">
        <v>0</v>
      </c>
      <c r="P102" s="1">
        <v>0</v>
      </c>
      <c r="Q102" s="2">
        <v>0</v>
      </c>
      <c r="R102" s="3">
        <v>0</v>
      </c>
      <c r="S102" s="51">
        <v>0</v>
      </c>
      <c r="T102" s="1">
        <v>0</v>
      </c>
      <c r="U102" s="2">
        <v>0</v>
      </c>
      <c r="V102" s="3">
        <v>0</v>
      </c>
      <c r="W102" s="102">
        <v>0</v>
      </c>
      <c r="X102" s="95">
        <v>0</v>
      </c>
      <c r="Y102" s="2">
        <v>0</v>
      </c>
      <c r="Z102" s="3">
        <v>0</v>
      </c>
      <c r="AA102" s="102">
        <v>0</v>
      </c>
      <c r="AB102" s="95">
        <v>0</v>
      </c>
      <c r="AC102" s="2">
        <v>0</v>
      </c>
      <c r="AD102" s="3">
        <v>0</v>
      </c>
      <c r="AE102" s="53">
        <v>120</v>
      </c>
      <c r="AF102" s="54">
        <v>120</v>
      </c>
      <c r="AG102" s="100">
        <v>4</v>
      </c>
    </row>
    <row r="103" spans="1:33" ht="48.75" customHeight="1" thickBot="1" x14ac:dyDescent="0.4">
      <c r="A103" s="103" t="s">
        <v>52</v>
      </c>
      <c r="B103" s="103"/>
      <c r="C103" s="30"/>
      <c r="D103" s="30"/>
      <c r="E103" s="30"/>
      <c r="F103" s="30"/>
      <c r="G103" s="58">
        <v>0</v>
      </c>
      <c r="H103" s="59">
        <v>0</v>
      </c>
      <c r="I103" s="4">
        <v>0</v>
      </c>
      <c r="J103" s="30">
        <v>0</v>
      </c>
      <c r="K103" s="58">
        <v>0</v>
      </c>
      <c r="L103" s="59">
        <v>30</v>
      </c>
      <c r="M103" s="4">
        <v>0</v>
      </c>
      <c r="N103" s="30">
        <v>2</v>
      </c>
      <c r="O103" s="58">
        <v>0</v>
      </c>
      <c r="P103" s="59">
        <v>30</v>
      </c>
      <c r="Q103" s="4">
        <v>0</v>
      </c>
      <c r="R103" s="30">
        <v>2</v>
      </c>
      <c r="S103" s="58">
        <v>0</v>
      </c>
      <c r="T103" s="59">
        <v>0</v>
      </c>
      <c r="U103" s="4">
        <v>0</v>
      </c>
      <c r="V103" s="30">
        <v>0</v>
      </c>
      <c r="W103" s="104">
        <v>30</v>
      </c>
      <c r="X103" s="104"/>
      <c r="Y103" s="4">
        <v>0</v>
      </c>
      <c r="Z103" s="30">
        <v>2</v>
      </c>
      <c r="AA103" s="104">
        <v>30</v>
      </c>
      <c r="AB103" s="104"/>
      <c r="AC103" s="4">
        <v>0</v>
      </c>
      <c r="AD103" s="30">
        <v>2</v>
      </c>
      <c r="AE103" s="30">
        <v>120</v>
      </c>
      <c r="AF103" s="60">
        <v>200</v>
      </c>
      <c r="AG103" s="105">
        <v>8</v>
      </c>
    </row>
    <row r="104" spans="1:33" s="107" customFormat="1" ht="32.25" customHeight="1" thickBot="1" x14ac:dyDescent="0.4">
      <c r="A104" s="106" t="s">
        <v>201</v>
      </c>
      <c r="B104" s="106"/>
      <c r="C104" s="106"/>
      <c r="D104" s="106"/>
      <c r="E104" s="106"/>
      <c r="F104" s="106"/>
      <c r="G104" s="106"/>
      <c r="H104" s="106"/>
      <c r="I104" s="106"/>
      <c r="J104" s="106"/>
      <c r="K104" s="106"/>
      <c r="L104" s="106"/>
      <c r="M104" s="106"/>
      <c r="N104" s="106"/>
      <c r="O104" s="106"/>
      <c r="P104" s="106"/>
      <c r="Q104" s="106"/>
      <c r="R104" s="106"/>
      <c r="S104" s="106"/>
      <c r="T104" s="106"/>
      <c r="U104" s="106"/>
      <c r="V104" s="106"/>
      <c r="W104" s="106"/>
      <c r="X104" s="106"/>
      <c r="Y104" s="106"/>
      <c r="Z104" s="106"/>
      <c r="AA104" s="106"/>
      <c r="AB104" s="106"/>
      <c r="AC104" s="106"/>
      <c r="AD104" s="106"/>
      <c r="AE104" s="106"/>
      <c r="AF104" s="106"/>
      <c r="AG104" s="106"/>
    </row>
    <row r="105" spans="1:33" ht="56.25" customHeight="1" thickBot="1" x14ac:dyDescent="0.4">
      <c r="A105" s="108">
        <v>1</v>
      </c>
      <c r="B105" s="84" t="s">
        <v>202</v>
      </c>
      <c r="C105" s="47" t="s">
        <v>203</v>
      </c>
      <c r="D105" s="30"/>
      <c r="E105" s="30" t="s">
        <v>204</v>
      </c>
      <c r="F105" s="46"/>
      <c r="G105" s="31"/>
      <c r="H105" s="32">
        <v>120</v>
      </c>
      <c r="I105" s="33"/>
      <c r="J105" s="34">
        <v>4</v>
      </c>
      <c r="K105" s="31"/>
      <c r="L105" s="32">
        <v>120</v>
      </c>
      <c r="M105" s="33"/>
      <c r="N105" s="34">
        <v>4</v>
      </c>
      <c r="O105" s="31"/>
      <c r="P105" s="66">
        <v>150</v>
      </c>
      <c r="Q105" s="109"/>
      <c r="R105" s="29">
        <v>6</v>
      </c>
      <c r="S105" s="110"/>
      <c r="T105" s="66">
        <v>150</v>
      </c>
      <c r="U105" s="109"/>
      <c r="V105" s="29">
        <v>6</v>
      </c>
      <c r="W105" s="111"/>
      <c r="X105" s="66">
        <v>160</v>
      </c>
      <c r="Y105" s="109"/>
      <c r="Z105" s="29">
        <v>6</v>
      </c>
      <c r="AA105" s="111"/>
      <c r="AB105" s="66">
        <v>160</v>
      </c>
      <c r="AC105" s="109"/>
      <c r="AD105" s="29">
        <v>6</v>
      </c>
      <c r="AE105" s="53">
        <f>SUM(H105,L105,P105,T105,X105,AB105,)</f>
        <v>860</v>
      </c>
      <c r="AF105" s="54">
        <v>960</v>
      </c>
      <c r="AG105" s="43">
        <f>SUM(J105,N105,R105,V105,Z105,AD105,)</f>
        <v>32</v>
      </c>
    </row>
    <row r="106" spans="1:33" ht="48.75" customHeight="1" thickBot="1" x14ac:dyDescent="0.4">
      <c r="A106" s="112" t="s">
        <v>52</v>
      </c>
      <c r="B106" s="112"/>
      <c r="C106" s="30"/>
      <c r="D106" s="30"/>
      <c r="E106" s="30"/>
      <c r="F106" s="30"/>
      <c r="G106" s="86"/>
      <c r="H106" s="23">
        <v>120</v>
      </c>
      <c r="I106" s="87"/>
      <c r="J106" s="57">
        <v>4</v>
      </c>
      <c r="K106" s="86"/>
      <c r="L106" s="23">
        <v>120</v>
      </c>
      <c r="M106" s="87"/>
      <c r="N106" s="57">
        <v>4</v>
      </c>
      <c r="O106" s="86"/>
      <c r="P106" s="23">
        <v>150</v>
      </c>
      <c r="Q106" s="113"/>
      <c r="R106" s="57">
        <v>6</v>
      </c>
      <c r="S106" s="114"/>
      <c r="T106" s="23">
        <v>150</v>
      </c>
      <c r="U106" s="113"/>
      <c r="V106" s="57">
        <v>6</v>
      </c>
      <c r="W106" s="114"/>
      <c r="X106" s="23">
        <v>160</v>
      </c>
      <c r="Y106" s="113"/>
      <c r="Z106" s="57">
        <v>6</v>
      </c>
      <c r="AA106" s="114"/>
      <c r="AB106" s="23">
        <v>160</v>
      </c>
      <c r="AC106" s="113"/>
      <c r="AD106" s="57">
        <v>6</v>
      </c>
      <c r="AE106" s="57">
        <f>SUM(AE105)</f>
        <v>860</v>
      </c>
      <c r="AF106" s="88">
        <f>SUM(AF105)</f>
        <v>960</v>
      </c>
      <c r="AG106" s="49">
        <f>SUM(AG105)</f>
        <v>32</v>
      </c>
    </row>
    <row r="107" spans="1:33" ht="32.25" customHeight="1" x14ac:dyDescent="0.35">
      <c r="A107" s="115"/>
      <c r="B107" s="116" t="s">
        <v>205</v>
      </c>
      <c r="C107" s="116"/>
      <c r="D107" s="116"/>
      <c r="E107" s="116"/>
      <c r="F107" s="116"/>
      <c r="G107" s="116"/>
      <c r="H107" s="116"/>
      <c r="I107" s="116"/>
      <c r="J107" s="116"/>
      <c r="K107" s="116"/>
      <c r="L107" s="116"/>
      <c r="M107" s="116"/>
      <c r="N107" s="116"/>
      <c r="O107" s="116"/>
      <c r="P107" s="116"/>
      <c r="Q107" s="116"/>
      <c r="R107" s="116"/>
      <c r="S107" s="116"/>
      <c r="T107" s="116"/>
      <c r="U107" s="116"/>
      <c r="V107" s="116"/>
      <c r="W107" s="116"/>
      <c r="X107" s="116"/>
      <c r="Y107" s="116"/>
      <c r="Z107" s="116"/>
      <c r="AA107" s="116"/>
      <c r="AB107" s="116"/>
      <c r="AC107" s="116"/>
      <c r="AD107" s="116"/>
      <c r="AE107" s="116"/>
      <c r="AF107" s="116"/>
      <c r="AG107" s="117"/>
    </row>
    <row r="108" spans="1:33" ht="117.75" customHeight="1" thickBot="1" x14ac:dyDescent="0.4">
      <c r="A108" s="118" t="s">
        <v>206</v>
      </c>
      <c r="B108" s="118"/>
      <c r="C108" s="119"/>
      <c r="D108" s="119"/>
      <c r="E108" s="119"/>
      <c r="F108" s="119"/>
      <c r="G108" s="119"/>
      <c r="H108" s="119"/>
      <c r="I108" s="119"/>
      <c r="J108" s="119">
        <f>SUM(J106,J99,J45,J20)</f>
        <v>30</v>
      </c>
      <c r="K108" s="119"/>
      <c r="L108" s="119"/>
      <c r="M108" s="119"/>
      <c r="N108" s="119">
        <v>32</v>
      </c>
      <c r="O108" s="119"/>
      <c r="P108" s="119"/>
      <c r="Q108" s="119"/>
      <c r="R108" s="119">
        <v>30</v>
      </c>
      <c r="S108" s="119"/>
      <c r="T108" s="119"/>
      <c r="U108" s="119"/>
      <c r="V108" s="119">
        <f>SUM(V106,V99,V45,V20)</f>
        <v>30</v>
      </c>
      <c r="W108" s="119"/>
      <c r="X108" s="119"/>
      <c r="Y108" s="119"/>
      <c r="Z108" s="119">
        <f>SUM(Z106,Z103,Z99,Z45,Z20)</f>
        <v>30</v>
      </c>
      <c r="AA108" s="119"/>
      <c r="AB108" s="119"/>
      <c r="AC108" s="119"/>
      <c r="AD108" s="119">
        <f>SUM(AD106,AD103,AD99,AD45,AD20)</f>
        <v>30</v>
      </c>
      <c r="AE108" s="119">
        <f>SUM(AE20,AE45,AE72,AE103,AE106)</f>
        <v>2626</v>
      </c>
      <c r="AF108" s="119">
        <f>SUM(AF106,AF103,AF99,AF45,AF20)</f>
        <v>4731</v>
      </c>
      <c r="AG108" s="119">
        <v>182</v>
      </c>
    </row>
    <row r="109" spans="1:33" s="120" customFormat="1" ht="32.25" customHeight="1" thickBot="1" x14ac:dyDescent="0.3">
      <c r="A109" s="120" t="s">
        <v>207</v>
      </c>
    </row>
    <row r="110" spans="1:33" s="122" customFormat="1" ht="56.25" customHeight="1" thickBot="1" x14ac:dyDescent="0.4">
      <c r="A110" s="121" t="s">
        <v>212</v>
      </c>
      <c r="B110" s="121"/>
      <c r="C110" s="121"/>
      <c r="D110" s="121"/>
      <c r="E110" s="121"/>
      <c r="F110" s="121"/>
      <c r="G110" s="121"/>
      <c r="H110" s="121"/>
      <c r="I110" s="121"/>
      <c r="J110" s="121"/>
      <c r="K110" s="121"/>
      <c r="L110" s="121"/>
      <c r="M110" s="121"/>
      <c r="N110" s="121"/>
      <c r="O110" s="121"/>
      <c r="P110" s="121"/>
      <c r="Q110" s="121"/>
      <c r="R110" s="121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121"/>
      <c r="AE110" s="121"/>
      <c r="AF110" s="121"/>
      <c r="AG110" s="121"/>
    </row>
    <row r="111" spans="1:33" s="122" customFormat="1" ht="134.25" customHeight="1" thickBot="1" x14ac:dyDescent="0.4">
      <c r="A111" s="123" t="s">
        <v>208</v>
      </c>
      <c r="B111" s="123"/>
      <c r="C111" s="123"/>
      <c r="D111" s="123"/>
      <c r="E111" s="123"/>
      <c r="F111" s="123"/>
      <c r="G111" s="123"/>
      <c r="H111" s="123"/>
      <c r="I111" s="123"/>
      <c r="J111" s="123"/>
      <c r="K111" s="123"/>
      <c r="L111" s="123"/>
      <c r="M111" s="123"/>
      <c r="N111" s="123"/>
      <c r="O111" s="123"/>
      <c r="P111" s="123"/>
      <c r="Q111" s="123"/>
      <c r="R111" s="123"/>
      <c r="S111" s="123"/>
      <c r="T111" s="123"/>
      <c r="U111" s="123"/>
      <c r="V111" s="123"/>
      <c r="W111" s="123"/>
      <c r="X111" s="123"/>
      <c r="Y111" s="123"/>
      <c r="Z111" s="123"/>
      <c r="AA111" s="123"/>
      <c r="AB111" s="123"/>
      <c r="AC111" s="123"/>
      <c r="AD111" s="123"/>
      <c r="AE111" s="123"/>
      <c r="AF111" s="123"/>
      <c r="AG111" s="123"/>
    </row>
    <row r="112" spans="1:33" ht="32.25" customHeight="1" thickBot="1" x14ac:dyDescent="0.4">
      <c r="A112" s="124" t="s">
        <v>209</v>
      </c>
      <c r="B112" s="124"/>
      <c r="C112" s="124"/>
      <c r="D112" s="124"/>
      <c r="E112" s="124"/>
      <c r="F112" s="124"/>
      <c r="G112" s="124"/>
      <c r="H112" s="124"/>
      <c r="I112" s="124"/>
      <c r="J112" s="124"/>
      <c r="K112" s="124"/>
      <c r="L112" s="124"/>
      <c r="M112" s="124"/>
      <c r="N112" s="124"/>
      <c r="O112" s="124"/>
      <c r="P112" s="124"/>
      <c r="Q112" s="124"/>
      <c r="R112" s="124"/>
      <c r="S112" s="124"/>
      <c r="T112" s="124"/>
      <c r="U112" s="124"/>
      <c r="V112" s="124"/>
      <c r="W112" s="124"/>
      <c r="X112" s="124"/>
      <c r="Y112" s="124"/>
      <c r="Z112" s="124"/>
      <c r="AA112" s="124"/>
      <c r="AB112" s="124"/>
      <c r="AC112" s="124"/>
      <c r="AD112" s="124"/>
      <c r="AE112" s="124"/>
      <c r="AF112" s="124"/>
      <c r="AG112" s="124"/>
    </row>
    <row r="113" spans="1:33" ht="32.25" customHeight="1" x14ac:dyDescent="0.35">
      <c r="A113" s="125"/>
      <c r="B113" s="126"/>
      <c r="C113" s="126"/>
      <c r="D113" s="126"/>
      <c r="E113" s="126"/>
      <c r="F113" s="126"/>
      <c r="G113" s="126"/>
      <c r="H113" s="126"/>
      <c r="I113" s="126"/>
      <c r="J113" s="126"/>
      <c r="K113" s="126"/>
      <c r="L113" s="126"/>
      <c r="M113" s="126"/>
      <c r="N113" s="126"/>
      <c r="O113" s="126"/>
      <c r="P113" s="126"/>
      <c r="Q113" s="126"/>
      <c r="R113" s="126"/>
      <c r="S113" s="126"/>
      <c r="T113" s="126"/>
      <c r="U113" s="126"/>
      <c r="V113" s="126"/>
      <c r="W113" s="126"/>
      <c r="X113" s="126"/>
      <c r="Y113" s="126"/>
      <c r="Z113" s="126"/>
      <c r="AA113" s="126"/>
      <c r="AB113" s="126"/>
      <c r="AC113" s="126"/>
      <c r="AD113" s="126"/>
      <c r="AE113" s="126"/>
      <c r="AF113" s="126"/>
      <c r="AG113" s="126"/>
    </row>
    <row r="114" spans="1:33" ht="32.25" customHeight="1" x14ac:dyDescent="0.35">
      <c r="A114" s="125"/>
      <c r="B114" s="126"/>
      <c r="C114" s="126"/>
      <c r="D114" s="126"/>
      <c r="E114" s="126"/>
      <c r="F114" s="126"/>
      <c r="G114" s="126"/>
      <c r="H114" s="126"/>
      <c r="I114" s="126"/>
      <c r="J114" s="126"/>
      <c r="K114" s="126"/>
      <c r="L114" s="126"/>
      <c r="M114" s="126"/>
      <c r="N114" s="126"/>
      <c r="O114" s="126"/>
      <c r="P114" s="126"/>
      <c r="Q114" s="126"/>
      <c r="R114" s="126"/>
      <c r="S114" s="126"/>
      <c r="T114" s="126"/>
      <c r="U114" s="126"/>
      <c r="V114" s="126"/>
      <c r="W114" s="126"/>
      <c r="X114" s="126"/>
      <c r="Y114" s="126"/>
      <c r="Z114" s="126"/>
      <c r="AA114" s="126"/>
      <c r="AB114" s="126"/>
      <c r="AC114" s="126"/>
      <c r="AD114" s="126"/>
      <c r="AE114" s="126"/>
      <c r="AF114" s="126"/>
      <c r="AG114" s="126"/>
    </row>
    <row r="115" spans="1:33" ht="32.25" customHeight="1" x14ac:dyDescent="0.35">
      <c r="A115" s="125"/>
      <c r="B115" s="127"/>
      <c r="C115" s="127"/>
      <c r="D115" s="127"/>
      <c r="E115" s="127"/>
      <c r="F115" s="127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  <c r="U115" s="127"/>
      <c r="V115" s="127"/>
      <c r="W115" s="127"/>
      <c r="X115" s="127"/>
      <c r="Y115" s="127"/>
      <c r="Z115" s="127"/>
      <c r="AA115" s="127"/>
      <c r="AB115" s="127"/>
      <c r="AC115" s="127"/>
      <c r="AD115" s="127"/>
      <c r="AE115" s="127"/>
      <c r="AF115" s="127"/>
      <c r="AG115" s="127"/>
    </row>
    <row r="116" spans="1:33" ht="32.25" customHeight="1" x14ac:dyDescent="0.35">
      <c r="A116" s="125"/>
      <c r="B116" s="126"/>
      <c r="C116" s="126"/>
      <c r="D116" s="126"/>
      <c r="E116" s="126"/>
      <c r="F116" s="126"/>
      <c r="G116" s="126"/>
      <c r="H116" s="126"/>
      <c r="I116" s="126"/>
      <c r="J116" s="126"/>
      <c r="K116" s="126"/>
      <c r="L116" s="126"/>
      <c r="M116" s="126"/>
      <c r="N116" s="126"/>
      <c r="O116" s="126"/>
      <c r="P116" s="126"/>
      <c r="Q116" s="126"/>
      <c r="R116" s="126"/>
      <c r="S116" s="126"/>
      <c r="T116" s="126"/>
      <c r="U116" s="126"/>
      <c r="V116" s="126"/>
      <c r="W116" s="126"/>
      <c r="X116" s="126"/>
      <c r="Y116" s="126"/>
      <c r="Z116" s="126"/>
      <c r="AA116" s="126"/>
      <c r="AB116" s="126"/>
      <c r="AC116" s="126"/>
      <c r="AD116" s="126"/>
      <c r="AE116" s="126"/>
      <c r="AF116" s="126"/>
      <c r="AG116" s="126"/>
    </row>
    <row r="117" spans="1:33" ht="32.25" customHeight="1" x14ac:dyDescent="0.35">
      <c r="A117" s="128"/>
      <c r="B117" s="129"/>
      <c r="C117" s="130"/>
      <c r="D117" s="127"/>
      <c r="E117" s="131"/>
      <c r="F117" s="127"/>
      <c r="G117" s="127"/>
      <c r="H117" s="127"/>
      <c r="I117" s="127"/>
      <c r="J117" s="127"/>
      <c r="K117" s="127"/>
      <c r="L117" s="127"/>
      <c r="M117" s="132"/>
      <c r="N117" s="127"/>
      <c r="O117" s="127"/>
      <c r="P117" s="127"/>
      <c r="Q117" s="127"/>
      <c r="R117" s="127"/>
      <c r="S117" s="127"/>
      <c r="T117" s="127"/>
      <c r="U117" s="127"/>
      <c r="V117" s="127"/>
      <c r="W117" s="127"/>
      <c r="X117" s="127"/>
      <c r="Y117" s="127"/>
      <c r="Z117" s="127"/>
      <c r="AA117" s="127"/>
      <c r="AB117" s="127"/>
      <c r="AC117" s="127"/>
      <c r="AD117" s="127"/>
      <c r="AE117" s="127"/>
      <c r="AF117" s="133"/>
      <c r="AG117" s="127"/>
    </row>
    <row r="118" spans="1:33" ht="32.25" customHeight="1" x14ac:dyDescent="0.35">
      <c r="A118" s="128"/>
      <c r="B118" s="129"/>
      <c r="C118" s="130"/>
      <c r="D118" s="127"/>
      <c r="E118" s="131"/>
      <c r="F118" s="127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  <c r="U118" s="127"/>
      <c r="V118" s="127"/>
      <c r="W118" s="127"/>
      <c r="X118" s="127"/>
      <c r="Y118" s="127"/>
      <c r="Z118" s="127"/>
      <c r="AA118" s="127"/>
      <c r="AB118" s="127"/>
      <c r="AC118" s="127"/>
      <c r="AD118" s="127"/>
      <c r="AE118" s="127"/>
      <c r="AF118" s="133"/>
      <c r="AG118" s="127"/>
    </row>
    <row r="119" spans="1:33" ht="32.25" customHeight="1" x14ac:dyDescent="0.35">
      <c r="A119" s="128"/>
      <c r="B119" s="129"/>
      <c r="C119" s="130"/>
      <c r="D119" s="127"/>
      <c r="E119" s="127"/>
      <c r="F119" s="127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  <c r="U119" s="127"/>
      <c r="V119" s="127"/>
      <c r="W119" s="127"/>
      <c r="X119" s="127"/>
      <c r="Y119" s="127"/>
      <c r="Z119" s="127"/>
      <c r="AA119" s="127"/>
      <c r="AB119" s="127"/>
      <c r="AC119" s="127"/>
      <c r="AD119" s="127"/>
      <c r="AE119" s="127"/>
      <c r="AF119" s="133"/>
      <c r="AG119" s="127"/>
    </row>
    <row r="120" spans="1:33" ht="32.25" customHeight="1" x14ac:dyDescent="0.35">
      <c r="A120" s="128"/>
      <c r="B120" s="129"/>
      <c r="C120" s="130"/>
      <c r="D120" s="127"/>
      <c r="E120" s="127"/>
      <c r="F120" s="127"/>
      <c r="G120" s="134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  <c r="U120" s="127"/>
      <c r="V120" s="127"/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33"/>
      <c r="AG120" s="132"/>
    </row>
    <row r="121" spans="1:33" ht="32.25" customHeight="1" x14ac:dyDescent="0.35">
      <c r="A121" s="128"/>
      <c r="B121" s="129"/>
      <c r="C121" s="130"/>
      <c r="D121" s="127"/>
      <c r="E121" s="127"/>
      <c r="F121" s="127"/>
      <c r="G121" s="127"/>
      <c r="H121" s="127"/>
      <c r="I121" s="127"/>
      <c r="J121" s="127"/>
      <c r="K121" s="127"/>
      <c r="L121" s="127"/>
      <c r="M121" s="127"/>
      <c r="N121" s="127"/>
      <c r="O121" s="127"/>
      <c r="P121" s="127"/>
      <c r="Q121" s="127"/>
      <c r="R121" s="127"/>
      <c r="S121" s="127"/>
      <c r="T121" s="127"/>
      <c r="U121" s="127"/>
      <c r="V121" s="127"/>
      <c r="W121" s="127"/>
      <c r="X121" s="127"/>
      <c r="Y121" s="127"/>
      <c r="Z121" s="127"/>
      <c r="AA121" s="127"/>
      <c r="AB121" s="127"/>
      <c r="AC121" s="127"/>
      <c r="AD121" s="127"/>
      <c r="AE121" s="127"/>
      <c r="AF121" s="133"/>
      <c r="AG121" s="127"/>
    </row>
    <row r="122" spans="1:33" ht="32.25" customHeight="1" x14ac:dyDescent="0.35">
      <c r="A122" s="128"/>
      <c r="B122" s="129"/>
      <c r="C122" s="130"/>
      <c r="D122" s="135"/>
      <c r="E122" s="135"/>
      <c r="F122" s="135"/>
      <c r="G122" s="135"/>
      <c r="H122" s="135"/>
      <c r="I122" s="135"/>
      <c r="J122" s="135"/>
      <c r="K122" s="135"/>
      <c r="L122" s="135"/>
      <c r="M122" s="135"/>
      <c r="N122" s="135"/>
      <c r="O122" s="135"/>
      <c r="P122" s="135"/>
      <c r="Q122" s="135"/>
      <c r="R122" s="135"/>
      <c r="S122" s="135"/>
      <c r="T122" s="135"/>
      <c r="U122" s="135"/>
      <c r="V122" s="135"/>
      <c r="W122" s="135"/>
      <c r="X122" s="136"/>
      <c r="Y122" s="136"/>
      <c r="Z122" s="136"/>
      <c r="AA122" s="136"/>
      <c r="AB122" s="136"/>
      <c r="AC122" s="135"/>
      <c r="AD122" s="135"/>
      <c r="AE122" s="135"/>
      <c r="AF122" s="137"/>
      <c r="AG122" s="135"/>
    </row>
    <row r="123" spans="1:33" ht="32.25" customHeight="1" x14ac:dyDescent="0.35">
      <c r="A123" s="125"/>
      <c r="B123" s="138"/>
      <c r="C123" s="138"/>
      <c r="D123" s="135"/>
      <c r="E123" s="135"/>
      <c r="F123" s="135"/>
      <c r="G123" s="135"/>
      <c r="H123" s="135"/>
      <c r="I123" s="135"/>
      <c r="J123" s="135"/>
      <c r="K123" s="135"/>
      <c r="L123" s="135"/>
      <c r="M123" s="135"/>
      <c r="N123" s="135"/>
      <c r="O123" s="135"/>
      <c r="P123" s="135"/>
      <c r="Q123" s="135"/>
      <c r="R123" s="135"/>
      <c r="S123" s="135"/>
      <c r="T123" s="135"/>
      <c r="U123" s="135"/>
      <c r="V123" s="135"/>
      <c r="W123" s="135"/>
      <c r="X123" s="136"/>
      <c r="Y123" s="136"/>
      <c r="Z123" s="135"/>
      <c r="AA123" s="135"/>
      <c r="AB123" s="135"/>
      <c r="AC123" s="135"/>
      <c r="AD123" s="135"/>
      <c r="AE123" s="135"/>
      <c r="AF123" s="135"/>
      <c r="AG123" s="135"/>
    </row>
    <row r="124" spans="1:33" ht="32.25" customHeight="1" x14ac:dyDescent="0.35">
      <c r="A124" s="125"/>
      <c r="B124" s="138"/>
      <c r="C124" s="138"/>
      <c r="D124" s="135"/>
      <c r="E124" s="139"/>
      <c r="F124" s="139"/>
      <c r="G124" s="139"/>
      <c r="H124" s="139"/>
      <c r="I124" s="139"/>
      <c r="J124" s="135"/>
      <c r="K124" s="135"/>
      <c r="L124" s="135"/>
      <c r="M124" s="140"/>
      <c r="N124" s="135"/>
      <c r="O124" s="135"/>
      <c r="P124" s="135"/>
      <c r="Q124" s="135"/>
      <c r="R124" s="139"/>
      <c r="S124" s="135"/>
      <c r="T124" s="135"/>
      <c r="U124" s="135"/>
      <c r="V124" s="140"/>
      <c r="W124" s="139"/>
      <c r="X124" s="136"/>
      <c r="Y124" s="136"/>
      <c r="Z124" s="136"/>
      <c r="AA124" s="141"/>
      <c r="AB124" s="141"/>
      <c r="AC124" s="135"/>
      <c r="AD124" s="135"/>
      <c r="AE124" s="135"/>
      <c r="AF124" s="135"/>
      <c r="AG124" s="135"/>
    </row>
    <row r="125" spans="1:33" ht="32.25" customHeight="1" x14ac:dyDescent="0.35">
      <c r="A125" s="125"/>
      <c r="B125" s="138"/>
      <c r="C125" s="138"/>
      <c r="D125" s="135"/>
      <c r="E125" s="139"/>
      <c r="F125" s="139"/>
      <c r="G125" s="139"/>
      <c r="H125" s="139"/>
      <c r="I125" s="139"/>
      <c r="J125" s="135"/>
      <c r="K125" s="135"/>
      <c r="L125" s="135"/>
      <c r="M125" s="140"/>
      <c r="N125" s="135"/>
      <c r="O125" s="135"/>
      <c r="P125" s="135"/>
      <c r="Q125" s="135"/>
      <c r="R125" s="139"/>
      <c r="S125" s="135"/>
      <c r="T125" s="135"/>
      <c r="U125" s="135"/>
      <c r="V125" s="140"/>
      <c r="W125" s="139"/>
      <c r="X125" s="136"/>
      <c r="Y125" s="136"/>
      <c r="Z125" s="135"/>
      <c r="AA125" s="141"/>
      <c r="AB125" s="141"/>
      <c r="AC125" s="135"/>
      <c r="AD125" s="135"/>
      <c r="AE125" s="135"/>
      <c r="AF125" s="135"/>
      <c r="AG125" s="135"/>
    </row>
    <row r="126" spans="1:33" ht="32.25" customHeight="1" x14ac:dyDescent="0.35">
      <c r="A126" s="125"/>
      <c r="B126" s="138"/>
      <c r="C126" s="138"/>
      <c r="D126" s="135"/>
      <c r="E126" s="139"/>
      <c r="F126" s="139"/>
      <c r="G126" s="139"/>
      <c r="H126" s="139"/>
      <c r="I126" s="139"/>
      <c r="J126" s="135"/>
      <c r="K126" s="135"/>
      <c r="L126" s="135"/>
      <c r="M126" s="139"/>
      <c r="N126" s="135"/>
      <c r="O126" s="135"/>
      <c r="P126" s="135"/>
      <c r="Q126" s="135"/>
      <c r="R126" s="139"/>
      <c r="S126" s="135"/>
      <c r="T126" s="135"/>
      <c r="U126" s="135"/>
      <c r="V126" s="139"/>
      <c r="W126" s="139"/>
      <c r="X126" s="136"/>
      <c r="Y126" s="136"/>
      <c r="Z126" s="136"/>
      <c r="AA126" s="141"/>
      <c r="AB126" s="141"/>
      <c r="AC126" s="135"/>
      <c r="AD126" s="135"/>
      <c r="AE126" s="135"/>
      <c r="AF126" s="135"/>
      <c r="AG126" s="135"/>
    </row>
    <row r="127" spans="1:33" ht="32.25" customHeight="1" x14ac:dyDescent="0.35">
      <c r="A127" s="125"/>
      <c r="B127" s="142"/>
      <c r="C127" s="135"/>
      <c r="D127" s="139"/>
      <c r="E127" s="135"/>
      <c r="F127" s="135"/>
      <c r="G127" s="135"/>
      <c r="H127" s="135"/>
      <c r="I127" s="135"/>
      <c r="J127" s="135"/>
      <c r="K127" s="135"/>
      <c r="L127" s="135"/>
      <c r="M127" s="135"/>
      <c r="N127" s="135"/>
      <c r="O127" s="135"/>
      <c r="P127" s="135"/>
      <c r="Q127" s="135"/>
      <c r="R127" s="135"/>
      <c r="S127" s="135"/>
      <c r="T127" s="135"/>
      <c r="U127" s="135"/>
      <c r="V127" s="135"/>
      <c r="W127" s="135"/>
      <c r="X127" s="135"/>
      <c r="Y127" s="135"/>
      <c r="Z127" s="135"/>
      <c r="AA127" s="135"/>
      <c r="AB127" s="135"/>
      <c r="AC127" s="135"/>
      <c r="AD127" s="135"/>
      <c r="AE127" s="135"/>
      <c r="AF127" s="135"/>
      <c r="AG127" s="135"/>
    </row>
    <row r="128" spans="1:33" ht="32.25" customHeight="1" x14ac:dyDescent="0.35">
      <c r="A128" s="143"/>
      <c r="B128" s="144"/>
      <c r="C128" s="135"/>
      <c r="D128" s="139"/>
      <c r="E128" s="135"/>
      <c r="F128" s="135"/>
      <c r="G128" s="135"/>
      <c r="H128" s="135"/>
      <c r="I128" s="135"/>
      <c r="J128" s="135"/>
      <c r="K128" s="135"/>
      <c r="L128" s="135"/>
      <c r="M128" s="135"/>
      <c r="N128" s="135"/>
      <c r="O128" s="135"/>
      <c r="P128" s="135"/>
      <c r="Q128" s="135"/>
      <c r="R128" s="135"/>
      <c r="S128" s="135"/>
      <c r="T128" s="135"/>
      <c r="U128" s="135"/>
      <c r="V128" s="135"/>
      <c r="W128" s="135"/>
      <c r="X128" s="135"/>
      <c r="Y128" s="135"/>
      <c r="Z128" s="135"/>
      <c r="AA128" s="135"/>
      <c r="AB128" s="135"/>
      <c r="AC128" s="135"/>
      <c r="AD128" s="135"/>
      <c r="AE128" s="135"/>
      <c r="AF128" s="135"/>
      <c r="AG128" s="135"/>
    </row>
  </sheetData>
  <mergeCells count="55">
    <mergeCell ref="X122:AB122"/>
    <mergeCell ref="X123:Y123"/>
    <mergeCell ref="X124:Z124"/>
    <mergeCell ref="AA124:AB124"/>
    <mergeCell ref="X125:Y125"/>
    <mergeCell ref="AA125:AB126"/>
    <mergeCell ref="X126:Z126"/>
    <mergeCell ref="A111:AG111"/>
    <mergeCell ref="A112:AG112"/>
    <mergeCell ref="B113:AG113"/>
    <mergeCell ref="B114:AG114"/>
    <mergeCell ref="B116:AG116"/>
    <mergeCell ref="A104:AG104"/>
    <mergeCell ref="A106:B106"/>
    <mergeCell ref="A108:B108"/>
    <mergeCell ref="A109:XFD109"/>
    <mergeCell ref="A110:AG110"/>
    <mergeCell ref="A99:B99"/>
    <mergeCell ref="A100:AF100"/>
    <mergeCell ref="W101:X101"/>
    <mergeCell ref="AA101:AB101"/>
    <mergeCell ref="A103:B103"/>
    <mergeCell ref="W103:X103"/>
    <mergeCell ref="AA103:AB103"/>
    <mergeCell ref="A45:B45"/>
    <mergeCell ref="A46:AG46"/>
    <mergeCell ref="A47:AG47"/>
    <mergeCell ref="A72:B72"/>
    <mergeCell ref="A73:AG73"/>
    <mergeCell ref="W7:Z7"/>
    <mergeCell ref="AA7:AD7"/>
    <mergeCell ref="A9:AG9"/>
    <mergeCell ref="A20:B20"/>
    <mergeCell ref="A21:AG21"/>
    <mergeCell ref="A5:F5"/>
    <mergeCell ref="G5:AG5"/>
    <mergeCell ref="A6:A8"/>
    <mergeCell ref="B6:B8"/>
    <mergeCell ref="C6:C8"/>
    <mergeCell ref="D6:F7"/>
    <mergeCell ref="G6:N6"/>
    <mergeCell ref="O6:V6"/>
    <mergeCell ref="W6:AD6"/>
    <mergeCell ref="AE6:AE8"/>
    <mergeCell ref="AF6:AF8"/>
    <mergeCell ref="AG6:AG8"/>
    <mergeCell ref="G7:J7"/>
    <mergeCell ref="K7:N7"/>
    <mergeCell ref="O7:R7"/>
    <mergeCell ref="S7:V7"/>
    <mergeCell ref="A1:AG1"/>
    <mergeCell ref="G2:T2"/>
    <mergeCell ref="B3:U3"/>
    <mergeCell ref="W3:AG3"/>
    <mergeCell ref="B4:AD4"/>
  </mergeCells>
  <pageMargins left="0.70866141732283472" right="0.70866141732283472" top="0.74803149606299213" bottom="0.74803149606299213" header="0.51181102362204722" footer="0.51181102362204722"/>
  <pageSetup paperSize="9" scale="30" orientation="landscape" verticalDpi="300" r:id="rId1"/>
  <rowBreaks count="2" manualBreakCount="2">
    <brk id="45" max="16160" man="1"/>
    <brk id="72" max="16160" man="1"/>
  </rowBreaks>
  <colBreaks count="1" manualBreakCount="1">
    <brk id="33" max="11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Jacek Szkurłat</cp:lastModifiedBy>
  <cp:revision>0</cp:revision>
  <cp:lastPrinted>2025-05-30T10:21:12Z</cp:lastPrinted>
  <dcterms:created xsi:type="dcterms:W3CDTF">2023-03-12T20:45:47Z</dcterms:created>
  <dcterms:modified xsi:type="dcterms:W3CDTF">2025-10-29T06:24:48Z</dcterms:modified>
  <dc:language>pl-PL</dc:language>
</cp:coreProperties>
</file>